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5A963C39-1587-42F6-B9F9-DD5FA08FED84}" xr6:coauthVersionLast="40" xr6:coauthVersionMax="40" xr10:uidLastSave="{00000000-0000-0000-0000-000000000000}"/>
  <bookViews>
    <workbookView xWindow="0" yWindow="0" windowWidth="20520" windowHeight="8850" xr2:uid="{00000000-000D-0000-FFFF-FFFF00000000}"/>
  </bookViews>
  <sheets>
    <sheet name="punteggi" sheetId="2" r:id="rId1"/>
    <sheet name="analisi" sheetId="3" r:id="rId2"/>
    <sheet name="Foglio1" sheetId="4" r:id="rId3"/>
  </sheets>
  <definedNames>
    <definedName name="_xlnm._FilterDatabase" localSheetId="1" hidden="1">analisi!$B$1:$G$1</definedName>
    <definedName name="_xlnm._FilterDatabase" localSheetId="0" hidden="1">punteggi!$A$2:$AU$2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6" i="2" l="1"/>
  <c r="AU73" i="2"/>
  <c r="M73" i="2" s="1"/>
  <c r="G35" i="3" l="1"/>
  <c r="A3" i="3"/>
  <c r="A4" i="3" s="1"/>
  <c r="A5" i="3" s="1"/>
  <c r="A6" i="3" s="1"/>
  <c r="A7" i="3" s="1"/>
  <c r="A8" i="3" s="1"/>
  <c r="A9" i="3" s="1"/>
  <c r="A10" i="3" s="1"/>
  <c r="A11" i="3" s="1"/>
  <c r="A13" i="3" s="1"/>
  <c r="A14" i="3" s="1"/>
  <c r="A12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U5" i="2" l="1"/>
  <c r="AU4" i="2"/>
  <c r="AU7" i="2"/>
  <c r="AU8" i="2"/>
  <c r="AU10" i="2"/>
  <c r="AU9" i="2"/>
  <c r="AU11" i="2"/>
  <c r="AU12" i="2"/>
  <c r="AU13" i="2"/>
  <c r="AU15" i="2"/>
  <c r="AU14" i="2"/>
  <c r="AU17" i="2"/>
  <c r="AU16" i="2"/>
  <c r="AU20" i="2"/>
  <c r="AU18" i="2"/>
  <c r="AU19" i="2"/>
  <c r="AU21" i="2"/>
  <c r="AU22" i="2"/>
  <c r="AU24" i="2"/>
  <c r="AU27" i="2"/>
  <c r="AU26" i="2"/>
  <c r="AU25" i="2"/>
  <c r="AU28" i="2"/>
  <c r="AU23" i="2"/>
  <c r="AU32" i="2"/>
  <c r="AU33" i="2"/>
  <c r="AU29" i="2"/>
  <c r="AU30" i="2"/>
  <c r="AU31" i="2"/>
  <c r="AU37" i="2"/>
  <c r="AU34" i="2"/>
  <c r="AU38" i="2"/>
  <c r="AU35" i="2"/>
  <c r="AU40" i="2"/>
  <c r="AU36" i="2"/>
  <c r="AU39" i="2"/>
  <c r="AU43" i="2"/>
  <c r="AU45" i="2"/>
  <c r="AU41" i="2"/>
  <c r="AU42" i="2"/>
  <c r="AU46" i="2"/>
  <c r="AU47" i="2"/>
  <c r="AU48" i="2"/>
  <c r="AU44" i="2"/>
  <c r="AU51" i="2"/>
  <c r="AU52" i="2"/>
  <c r="AU49" i="2"/>
  <c r="AU50" i="2"/>
  <c r="AU53" i="2"/>
  <c r="AU57" i="2"/>
  <c r="AU55" i="2"/>
  <c r="AU58" i="2"/>
  <c r="AU54" i="2"/>
  <c r="AU60" i="2"/>
  <c r="AU56" i="2"/>
  <c r="AU61" i="2"/>
  <c r="AU62" i="2"/>
  <c r="AU59" i="2"/>
  <c r="AU64" i="2"/>
  <c r="AU63" i="2"/>
  <c r="AU65" i="2"/>
  <c r="AU67" i="2"/>
  <c r="AU71" i="2"/>
  <c r="AU66" i="2"/>
  <c r="AU68" i="2"/>
  <c r="AU72" i="2"/>
  <c r="AU69" i="2"/>
  <c r="AU74" i="2"/>
  <c r="AU75" i="2"/>
  <c r="AU76" i="2"/>
  <c r="AU77" i="2"/>
  <c r="AU70" i="2"/>
  <c r="AU78" i="2"/>
  <c r="AU79" i="2"/>
  <c r="AU80" i="2"/>
  <c r="AU81" i="2"/>
  <c r="AU82" i="2"/>
  <c r="AU83" i="2"/>
  <c r="AU3" i="2"/>
  <c r="M54" i="2" l="1"/>
  <c r="M71" i="2" l="1"/>
  <c r="M33" i="2"/>
  <c r="M34" i="2"/>
  <c r="M81" i="2" l="1"/>
  <c r="M35" i="2"/>
  <c r="M82" i="2"/>
  <c r="M83" i="2"/>
  <c r="M23" i="2"/>
  <c r="M20" i="2"/>
  <c r="M5" i="2"/>
  <c r="M6" i="2"/>
  <c r="M4" i="2"/>
  <c r="M24" i="2"/>
  <c r="M7" i="2"/>
  <c r="M18" i="2"/>
  <c r="M37" i="2"/>
  <c r="M17" i="2"/>
  <c r="M39" i="2"/>
  <c r="M30" i="2"/>
  <c r="M27" i="2"/>
  <c r="M43" i="2"/>
  <c r="M45" i="2"/>
  <c r="M22" i="2"/>
  <c r="M47" i="2"/>
  <c r="M9" i="2"/>
  <c r="M57" i="2"/>
  <c r="M12" i="2"/>
  <c r="M52" i="2"/>
  <c r="M11" i="2"/>
  <c r="M40" i="2"/>
  <c r="M53" i="2"/>
  <c r="M41" i="2"/>
  <c r="M56" i="2"/>
  <c r="M58" i="2"/>
  <c r="M61" i="2"/>
  <c r="M62" i="2"/>
  <c r="M25" i="2"/>
  <c r="M15" i="2"/>
  <c r="M16" i="2"/>
  <c r="M21" i="2"/>
  <c r="M19" i="2"/>
  <c r="M26" i="2"/>
  <c r="M50" i="2"/>
  <c r="M55" i="2"/>
  <c r="M51" i="2"/>
  <c r="M8" i="2"/>
  <c r="M49" i="2"/>
  <c r="M38" i="2"/>
  <c r="M28" i="2"/>
  <c r="M32" i="2"/>
  <c r="M36" i="2"/>
  <c r="M14" i="2"/>
  <c r="M29" i="2"/>
  <c r="M10" i="2"/>
  <c r="M60" i="2"/>
  <c r="M48" i="2"/>
  <c r="M31" i="2"/>
  <c r="M64" i="2"/>
  <c r="M74" i="2"/>
  <c r="M65" i="2"/>
  <c r="M42" i="2"/>
  <c r="M68" i="2"/>
  <c r="M59" i="2"/>
  <c r="M75" i="2"/>
  <c r="M70" i="2"/>
  <c r="M76" i="2"/>
  <c r="M77" i="2"/>
  <c r="M44" i="2"/>
  <c r="M67" i="2"/>
  <c r="M66" i="2"/>
  <c r="M72" i="2"/>
  <c r="M78" i="2"/>
  <c r="M63" i="2"/>
  <c r="M79" i="2"/>
  <c r="M80" i="2"/>
  <c r="M69" i="2"/>
  <c r="M46" i="2"/>
  <c r="M3" i="2"/>
  <c r="M13" i="2"/>
</calcChain>
</file>

<file path=xl/sharedStrings.xml><?xml version="1.0" encoding="utf-8"?>
<sst xmlns="http://schemas.openxmlformats.org/spreadsheetml/2006/main" count="198" uniqueCount="160">
  <si>
    <t>Daniele  Bonini</t>
  </si>
  <si>
    <t>Paolo Mezzanotte</t>
  </si>
  <si>
    <t>Max Miccio</t>
  </si>
  <si>
    <t>Carlo Annessi</t>
  </si>
  <si>
    <t>Andrea Arena</t>
  </si>
  <si>
    <t>Enrico Botte</t>
  </si>
  <si>
    <t>Michele Bradascio</t>
  </si>
  <si>
    <t>Maurizio Bravetti</t>
  </si>
  <si>
    <t>Emiliano Consalvo</t>
  </si>
  <si>
    <t xml:space="preserve">Mauro Conti </t>
  </si>
  <si>
    <t>Paolo De Donatis</t>
  </si>
  <si>
    <t>Alesso Di Flavio</t>
  </si>
  <si>
    <t>Andrea Giusti</t>
  </si>
  <si>
    <t>Elisa Laurino</t>
  </si>
  <si>
    <t>Antonio Manca</t>
  </si>
  <si>
    <t>Danilo Mancini</t>
  </si>
  <si>
    <t>Marra Stefano</t>
  </si>
  <si>
    <t>Freddy Garage</t>
  </si>
  <si>
    <t>Massimiliano Micheli</t>
  </si>
  <si>
    <t>Nicola Milone</t>
  </si>
  <si>
    <t>Francesco Nicoletti</t>
  </si>
  <si>
    <t>Mauro Carboni</t>
  </si>
  <si>
    <t>David Perpignani</t>
  </si>
  <si>
    <t>Luca Pisano</t>
  </si>
  <si>
    <t>Marco Rossini</t>
  </si>
  <si>
    <t>Giuseppe Riusi</t>
  </si>
  <si>
    <t>Max Scacchi</t>
  </si>
  <si>
    <t>Daniele Simoni</t>
  </si>
  <si>
    <t>Marco Topai</t>
  </si>
  <si>
    <t>Giuan Carlo Troili</t>
  </si>
  <si>
    <t>Ivano Viali</t>
  </si>
  <si>
    <t>Andrea Zippilli</t>
  </si>
  <si>
    <t>Fabio Grassetti</t>
  </si>
  <si>
    <t>Maria Rosaria Di Giovanni</t>
  </si>
  <si>
    <t>Berta Preziosi</t>
  </si>
  <si>
    <t>Bobo Curzi</t>
  </si>
  <si>
    <t>Francesco Fabrizio</t>
  </si>
  <si>
    <t>Gabriella Foti</t>
  </si>
  <si>
    <t>Fabrizio Migliatico</t>
  </si>
  <si>
    <t>Paolo Sgueglia</t>
  </si>
  <si>
    <t>Laura Toma</t>
  </si>
  <si>
    <t>Alberto Petrignani</t>
  </si>
  <si>
    <t>Alberto Ruggeri</t>
  </si>
  <si>
    <t>Daniele Bravetti</t>
  </si>
  <si>
    <t>Lorenzo Munafò</t>
  </si>
  <si>
    <t>Pierfrancesco Ciucci</t>
  </si>
  <si>
    <t>Emanuele Bandinelli</t>
  </si>
  <si>
    <t>Francesca Cuccovillo</t>
  </si>
  <si>
    <t>Raffaele Annunziata</t>
  </si>
  <si>
    <t>Tonino Russo</t>
  </si>
  <si>
    <t>Valentina Vincenzini</t>
  </si>
  <si>
    <t>Emanuele Giona</t>
  </si>
  <si>
    <t>Enrico Giona</t>
  </si>
  <si>
    <t>Vincenzo Sarnataro</t>
  </si>
  <si>
    <t>Ascenzo Ferrazza</t>
  </si>
  <si>
    <t>Stefano Gatto</t>
  </si>
  <si>
    <t>Tado Zingaretti</t>
  </si>
  <si>
    <t>Stefano Chiodi</t>
  </si>
  <si>
    <t>Dario Capata</t>
  </si>
  <si>
    <t>Edorardo Rossini</t>
  </si>
  <si>
    <t>Micio Castrichelli</t>
  </si>
  <si>
    <t>Davide Pistillo</t>
  </si>
  <si>
    <t>Antonello Terzani</t>
  </si>
  <si>
    <t>Gianluca Carrarese</t>
  </si>
  <si>
    <t>Felice Testa</t>
  </si>
  <si>
    <t>Roberto Forlivio</t>
  </si>
  <si>
    <t>Stefano Brago</t>
  </si>
  <si>
    <t>Amedeo Brunetto</t>
  </si>
  <si>
    <t>Nicola Napolitano</t>
  </si>
  <si>
    <t>Stefano Altarozzi</t>
  </si>
  <si>
    <t>Francesco Ranieri</t>
  </si>
  <si>
    <t>Giorgia Del Cupola</t>
  </si>
  <si>
    <t>Emiliano Vegetale</t>
  </si>
  <si>
    <t>Beniamino Finocchiaro</t>
  </si>
  <si>
    <t>Brigante</t>
  </si>
  <si>
    <t>Punteggio</t>
  </si>
  <si>
    <t>tot</t>
  </si>
  <si>
    <t xml:space="preserve">   START</t>
  </si>
  <si>
    <t>totali parziali</t>
  </si>
  <si>
    <t xml:space="preserve">   Andrea Cuomo</t>
  </si>
  <si>
    <t>eventi e punteggio (regolamento e punti sul sito)</t>
  </si>
  <si>
    <t>Loredana Scarano</t>
  </si>
  <si>
    <t>Ape 0,75</t>
  </si>
  <si>
    <t>Ape NANANA</t>
  </si>
  <si>
    <t>Paolo Scarfone</t>
  </si>
  <si>
    <t>Gianfranco D'Angelo</t>
  </si>
  <si>
    <t>Cena Arrosticini</t>
  </si>
  <si>
    <t>Maurizio Abbate</t>
  </si>
  <si>
    <t>Bracciano &amp; RocKaRolla 23 Gennaio</t>
  </si>
  <si>
    <t>Turano 8 gennaio</t>
  </si>
  <si>
    <t>MotoPasquetta a Gaeta</t>
  </si>
  <si>
    <t>Aperitivo  0,75</t>
  </si>
  <si>
    <t>Aperitivo NANANA</t>
  </si>
  <si>
    <t>Riviera degli Asinelli (turano) 22 aprile</t>
  </si>
  <si>
    <t>Motogiro a Fumone</t>
  </si>
  <si>
    <t>Motoaperitivo Fregene</t>
  </si>
  <si>
    <t>Compleanno Brigata</t>
  </si>
  <si>
    <t>3 Wheels (Turano con Canisciolti/Litas)</t>
  </si>
  <si>
    <t xml:space="preserve">Rude Ride </t>
  </si>
  <si>
    <t>Roadust Terni con Motogiro</t>
  </si>
  <si>
    <t>Motogiro a Guadagnolo</t>
  </si>
  <si>
    <t>Giro In moto</t>
  </si>
  <si>
    <t>Partecipazione Soci</t>
  </si>
  <si>
    <t>Incontro o Evento</t>
  </si>
  <si>
    <t>X</t>
  </si>
  <si>
    <t>Eventi 2018 Brigata (ufficiali e non)</t>
  </si>
  <si>
    <t>Campo Imperatore 16 sett</t>
  </si>
  <si>
    <t>DGR 2018</t>
  </si>
  <si>
    <t>ape Cafe Twin</t>
  </si>
  <si>
    <t>Massimiliano D'Alberti</t>
  </si>
  <si>
    <t>Terminillo
 23 sett</t>
  </si>
  <si>
    <t>Cena Pane &amp; Vino (Milone)</t>
  </si>
  <si>
    <t>Costiera Amalfitana</t>
  </si>
  <si>
    <t>tolfa 21 ottobre</t>
  </si>
  <si>
    <t>km percorsi</t>
  </si>
  <si>
    <t>TOTALI</t>
  </si>
  <si>
    <t>Pasquetta 2 aprile</t>
  </si>
  <si>
    <t>Barcellona aprile</t>
  </si>
  <si>
    <t>Tolfa 11 Febraio</t>
  </si>
  <si>
    <t>Fregene Motoaperitivo maggio</t>
  </si>
  <si>
    <t>3 Wheels giugno</t>
  </si>
  <si>
    <t>Rude Ride giugno</t>
  </si>
  <si>
    <t>Sardegna agosto</t>
  </si>
  <si>
    <t>Cena Arrosticini luglio</t>
  </si>
  <si>
    <t>Motoporchetta luglio</t>
  </si>
  <si>
    <t>Guadagnolo giugno</t>
  </si>
  <si>
    <t>Roadust Terni giugno</t>
  </si>
  <si>
    <t>Gustock giugno</t>
  </si>
  <si>
    <t>Dynamo Camp maggio</t>
  </si>
  <si>
    <t>Compleanno Brigata maggio</t>
  </si>
  <si>
    <t xml:space="preserve">Gole del Furlo </t>
  </si>
  <si>
    <t>Toscana 2  luglio</t>
  </si>
  <si>
    <t>giro ufficiale</t>
  </si>
  <si>
    <t>Brigant for Charity TMR village</t>
  </si>
  <si>
    <t>Brigant for Charity</t>
  </si>
  <si>
    <t>Fumone 8 aprile</t>
  </si>
  <si>
    <t>Giro Cafe Twin 11.11</t>
  </si>
  <si>
    <t>#unavoltalmese con Cafe Twin</t>
  </si>
  <si>
    <t>Raduno Sardegna | 4 notti</t>
  </si>
  <si>
    <t>Dynamo Camp - Futa &amp; Raticosa | 2 notti</t>
  </si>
  <si>
    <t>Briganti in Val D'Orcia | 1 notte</t>
  </si>
  <si>
    <t>Gole del Furlo | 1 notte</t>
  </si>
  <si>
    <t>Briganti a Barcellona | 3 notti</t>
  </si>
  <si>
    <t>Capannelle &amp; Campo Imperatore</t>
  </si>
  <si>
    <t>Quelle buche per Tolfa I°</t>
  </si>
  <si>
    <t>Motoporchetta ai Castelli</t>
  </si>
  <si>
    <t>Terminillo &amp; Leonessa</t>
  </si>
  <si>
    <t>Costirea Amalfitana | 1 notte</t>
  </si>
  <si>
    <t>Quelle buche per Tolfa II°</t>
  </si>
  <si>
    <t>Motogiro lago di Bracciano</t>
  </si>
  <si>
    <t>Cena Pane e Vino con Milone</t>
  </si>
  <si>
    <t>DGR Roma 2018</t>
  </si>
  <si>
    <t xml:space="preserve">Gustock Roma </t>
  </si>
  <si>
    <t>Due Curve al Turano I°</t>
  </si>
  <si>
    <t>Due Curve al Turano II°</t>
  </si>
  <si>
    <t>Pranzo di Natale 2018</t>
  </si>
  <si>
    <t>Ape 0.75 del 16.11</t>
  </si>
  <si>
    <t>pranzo di natale</t>
  </si>
  <si>
    <t>Mosca Aurelio</t>
  </si>
  <si>
    <t>Ape Cafe Twin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</si>
</sst>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rgb="FF1D2129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1"/>
    <xf numFmtId="3" fontId="3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indent="2"/>
    </xf>
    <xf numFmtId="0" fontId="0" fillId="12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0" fontId="5" fillId="11" borderId="1" xfId="0" applyFont="1" applyFill="1" applyBorder="1" applyAlignment="1">
      <alignment horizontal="left" vertical="center" indent="2"/>
    </xf>
    <xf numFmtId="0" fontId="2" fillId="2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13" borderId="1" xfId="0" applyFont="1" applyFill="1" applyBorder="1" applyAlignment="1">
      <alignment horizontal="left" vertical="center" indent="2"/>
    </xf>
    <xf numFmtId="0" fontId="3" fillId="5" borderId="1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210977</xdr:colOff>
      <xdr:row>67</xdr:row>
      <xdr:rowOff>30618</xdr:rowOff>
    </xdr:from>
    <xdr:ext cx="685800" cy="389345"/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159" y="2961007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323542</xdr:colOff>
      <xdr:row>65</xdr:row>
      <xdr:rowOff>10208</xdr:rowOff>
    </xdr:from>
    <xdr:ext cx="685800" cy="389345"/>
    <xdr:pic>
      <xdr:nvPicPr>
        <xdr:cNvPr id="22" name="Immag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724" y="2870643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250558</xdr:colOff>
      <xdr:row>66</xdr:row>
      <xdr:rowOff>38041</xdr:rowOff>
    </xdr:from>
    <xdr:ext cx="685800" cy="389345"/>
    <xdr:pic>
      <xdr:nvPicPr>
        <xdr:cNvPr id="23" name="Immag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740" y="2917588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74</xdr:row>
      <xdr:rowOff>23815</xdr:rowOff>
    </xdr:from>
    <xdr:ext cx="685800" cy="389345"/>
    <xdr:pic>
      <xdr:nvPicPr>
        <xdr:cNvPr id="24" name="Immag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2" y="261556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42128</xdr:colOff>
      <xdr:row>58</xdr:row>
      <xdr:rowOff>23815</xdr:rowOff>
    </xdr:from>
    <xdr:ext cx="685800" cy="389345"/>
    <xdr:pic>
      <xdr:nvPicPr>
        <xdr:cNvPr id="26" name="Immag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719" y="2562874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131717</xdr:colOff>
      <xdr:row>69</xdr:row>
      <xdr:rowOff>33348</xdr:rowOff>
    </xdr:from>
    <xdr:ext cx="685800" cy="389345"/>
    <xdr:pic>
      <xdr:nvPicPr>
        <xdr:cNvPr id="31" name="Immag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99" y="3049603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76</xdr:row>
      <xdr:rowOff>23815</xdr:rowOff>
    </xdr:from>
    <xdr:ext cx="685800" cy="389345"/>
    <xdr:pic>
      <xdr:nvPicPr>
        <xdr:cNvPr id="45" name="Immag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2" y="2748439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682275</xdr:colOff>
      <xdr:row>63</xdr:row>
      <xdr:rowOff>20103</xdr:rowOff>
    </xdr:from>
    <xdr:ext cx="685800" cy="389345"/>
    <xdr:pic>
      <xdr:nvPicPr>
        <xdr:cNvPr id="46" name="Immag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0457" y="2783310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75</xdr:row>
      <xdr:rowOff>23815</xdr:rowOff>
    </xdr:from>
    <xdr:ext cx="685800" cy="389345"/>
    <xdr:pic>
      <xdr:nvPicPr>
        <xdr:cNvPr id="49" name="Immag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2" y="270414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108013</xdr:colOff>
      <xdr:row>71</xdr:row>
      <xdr:rowOff>12757</xdr:rowOff>
    </xdr:from>
    <xdr:ext cx="685800" cy="389345"/>
    <xdr:pic>
      <xdr:nvPicPr>
        <xdr:cNvPr id="51" name="Immag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906" y="3030225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77</xdr:row>
      <xdr:rowOff>17859</xdr:rowOff>
    </xdr:from>
    <xdr:ext cx="685800" cy="389345"/>
    <xdr:pic>
      <xdr:nvPicPr>
        <xdr:cNvPr id="53" name="Immag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119" y="2969299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829571</xdr:colOff>
      <xdr:row>62</xdr:row>
      <xdr:rowOff>14148</xdr:rowOff>
    </xdr:from>
    <xdr:ext cx="685800" cy="389345"/>
    <xdr:pic>
      <xdr:nvPicPr>
        <xdr:cNvPr id="54" name="Immag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753" y="2738553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78</xdr:row>
      <xdr:rowOff>11906</xdr:rowOff>
    </xdr:from>
    <xdr:ext cx="685800" cy="389345"/>
    <xdr:pic>
      <xdr:nvPicPr>
        <xdr:cNvPr id="56" name="Immag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119" y="3057286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79</xdr:row>
      <xdr:rowOff>33072</xdr:rowOff>
    </xdr:from>
    <xdr:ext cx="685800" cy="389345"/>
    <xdr:pic>
      <xdr:nvPicPr>
        <xdr:cNvPr id="57" name="Immag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239" y="3377273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119919</xdr:colOff>
      <xdr:row>68</xdr:row>
      <xdr:rowOff>17859</xdr:rowOff>
    </xdr:from>
    <xdr:ext cx="685800" cy="389345"/>
    <xdr:pic>
      <xdr:nvPicPr>
        <xdr:cNvPr id="59" name="Immag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812" y="2881057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1039019</xdr:colOff>
      <xdr:row>45</xdr:row>
      <xdr:rowOff>38270</xdr:rowOff>
    </xdr:from>
    <xdr:ext cx="685800" cy="389345"/>
    <xdr:pic>
      <xdr:nvPicPr>
        <xdr:cNvPr id="60" name="Immag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555" y="1918352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338488</xdr:colOff>
      <xdr:row>41</xdr:row>
      <xdr:rowOff>17857</xdr:rowOff>
    </xdr:from>
    <xdr:ext cx="685800" cy="389345"/>
    <xdr:pic>
      <xdr:nvPicPr>
        <xdr:cNvPr id="72" name="Immag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507" y="1813576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1238779</xdr:colOff>
      <xdr:row>30</xdr:row>
      <xdr:rowOff>32202</xdr:rowOff>
    </xdr:from>
    <xdr:ext cx="685800" cy="389345"/>
    <xdr:pic>
      <xdr:nvPicPr>
        <xdr:cNvPr id="74" name="Immag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798" y="1328555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245455</xdr:colOff>
      <xdr:row>43</xdr:row>
      <xdr:rowOff>20411</xdr:rowOff>
    </xdr:from>
    <xdr:ext cx="685800" cy="389345"/>
    <xdr:pic>
      <xdr:nvPicPr>
        <xdr:cNvPr id="75" name="Immag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091" y="1900113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42332</xdr:rowOff>
    </xdr:from>
    <xdr:ext cx="685800" cy="389345"/>
    <xdr:pic>
      <xdr:nvPicPr>
        <xdr:cNvPr id="76" name="Immag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3" y="3074458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453983</xdr:colOff>
      <xdr:row>64</xdr:row>
      <xdr:rowOff>19175</xdr:rowOff>
    </xdr:from>
    <xdr:ext cx="685800" cy="389345"/>
    <xdr:pic>
      <xdr:nvPicPr>
        <xdr:cNvPr id="77" name="Immag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165" y="2827379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445259</xdr:colOff>
      <xdr:row>2</xdr:row>
      <xdr:rowOff>27424</xdr:rowOff>
    </xdr:from>
    <xdr:ext cx="685800" cy="389345"/>
    <xdr:pic>
      <xdr:nvPicPr>
        <xdr:cNvPr id="78" name="Immag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283" y="90199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257301</xdr:colOff>
      <xdr:row>19</xdr:row>
      <xdr:rowOff>58181</xdr:rowOff>
    </xdr:from>
    <xdr:ext cx="685800" cy="389345"/>
    <xdr:pic>
      <xdr:nvPicPr>
        <xdr:cNvPr id="79" name="Immag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028" y="689886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1366882</xdr:colOff>
      <xdr:row>4</xdr:row>
      <xdr:rowOff>27347</xdr:rowOff>
    </xdr:from>
    <xdr:ext cx="685800" cy="389345"/>
    <xdr:pic>
      <xdr:nvPicPr>
        <xdr:cNvPr id="80" name="Immag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360" y="178514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591711</xdr:colOff>
      <xdr:row>5</xdr:row>
      <xdr:rowOff>18397</xdr:rowOff>
    </xdr:from>
    <xdr:ext cx="685800" cy="389345"/>
    <xdr:pic>
      <xdr:nvPicPr>
        <xdr:cNvPr id="81" name="Immag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620" y="221780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1546041</xdr:colOff>
      <xdr:row>3</xdr:row>
      <xdr:rowOff>40007</xdr:rowOff>
    </xdr:from>
    <xdr:ext cx="685800" cy="389345"/>
    <xdr:pic>
      <xdr:nvPicPr>
        <xdr:cNvPr id="82" name="Immag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519" y="135618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785334</xdr:colOff>
      <xdr:row>23</xdr:row>
      <xdr:rowOff>39461</xdr:rowOff>
    </xdr:from>
    <xdr:ext cx="685800" cy="389345"/>
    <xdr:pic>
      <xdr:nvPicPr>
        <xdr:cNvPr id="83" name="Immag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0924" y="954405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382035</xdr:colOff>
      <xdr:row>6</xdr:row>
      <xdr:rowOff>16154</xdr:rowOff>
    </xdr:from>
    <xdr:ext cx="685800" cy="389345"/>
    <xdr:pic>
      <xdr:nvPicPr>
        <xdr:cNvPr id="84" name="Immag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8899" y="26571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658745</xdr:colOff>
      <xdr:row>17</xdr:row>
      <xdr:rowOff>31296</xdr:rowOff>
    </xdr:from>
    <xdr:ext cx="685800" cy="389345"/>
    <xdr:pic>
      <xdr:nvPicPr>
        <xdr:cNvPr id="86" name="Immag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72" y="753006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849283</xdr:colOff>
      <xdr:row>36</xdr:row>
      <xdr:rowOff>32698</xdr:rowOff>
    </xdr:from>
    <xdr:ext cx="685800" cy="389345"/>
    <xdr:pic>
      <xdr:nvPicPr>
        <xdr:cNvPr id="87" name="Immag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302" y="1593944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733423</xdr:colOff>
      <xdr:row>16</xdr:row>
      <xdr:rowOff>47888</xdr:rowOff>
    </xdr:from>
    <xdr:ext cx="685800" cy="389345"/>
    <xdr:pic>
      <xdr:nvPicPr>
        <xdr:cNvPr id="88" name="Immag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451" y="672283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658976</xdr:colOff>
      <xdr:row>38</xdr:row>
      <xdr:rowOff>22452</xdr:rowOff>
    </xdr:from>
    <xdr:ext cx="685800" cy="389345"/>
    <xdr:pic>
      <xdr:nvPicPr>
        <xdr:cNvPr id="89" name="Immag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995" y="1681366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1229717</xdr:colOff>
      <xdr:row>29</xdr:row>
      <xdr:rowOff>13513</xdr:rowOff>
    </xdr:from>
    <xdr:ext cx="685800" cy="389345"/>
    <xdr:pic>
      <xdr:nvPicPr>
        <xdr:cNvPr id="90" name="Immagin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5736" y="1282463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934171</xdr:colOff>
      <xdr:row>12</xdr:row>
      <xdr:rowOff>46788</xdr:rowOff>
    </xdr:from>
    <xdr:ext cx="685800" cy="389345"/>
    <xdr:pic>
      <xdr:nvPicPr>
        <xdr:cNvPr id="91" name="Immagin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510" y="53471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380509</xdr:colOff>
      <xdr:row>26</xdr:row>
      <xdr:rowOff>37853</xdr:rowOff>
    </xdr:from>
    <xdr:ext cx="685800" cy="389345"/>
    <xdr:pic>
      <xdr:nvPicPr>
        <xdr:cNvPr id="92" name="Immagin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697" y="1023754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246639</xdr:colOff>
      <xdr:row>42</xdr:row>
      <xdr:rowOff>24080</xdr:rowOff>
    </xdr:from>
    <xdr:ext cx="685800" cy="389345"/>
    <xdr:pic>
      <xdr:nvPicPr>
        <xdr:cNvPr id="93" name="Immagin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658" y="1748884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90156</xdr:colOff>
      <xdr:row>44</xdr:row>
      <xdr:rowOff>12743</xdr:rowOff>
    </xdr:from>
    <xdr:ext cx="685800" cy="389345"/>
    <xdr:pic>
      <xdr:nvPicPr>
        <xdr:cNvPr id="94" name="Immagin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0013" y="1785170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1099436</xdr:colOff>
      <xdr:row>20</xdr:row>
      <xdr:rowOff>439696</xdr:rowOff>
    </xdr:from>
    <xdr:ext cx="685800" cy="389345"/>
    <xdr:pic>
      <xdr:nvPicPr>
        <xdr:cNvPr id="95" name="Immagin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026" y="905982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340505</xdr:colOff>
      <xdr:row>56</xdr:row>
      <xdr:rowOff>46595</xdr:rowOff>
    </xdr:from>
    <xdr:ext cx="685800" cy="389345"/>
    <xdr:pic>
      <xdr:nvPicPr>
        <xdr:cNvPr id="96" name="Immagin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041" y="2311070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1446026</xdr:colOff>
      <xdr:row>8</xdr:row>
      <xdr:rowOff>7458</xdr:rowOff>
    </xdr:from>
    <xdr:ext cx="685800" cy="389345"/>
    <xdr:pic>
      <xdr:nvPicPr>
        <xdr:cNvPr id="97" name="Immagin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0844" y="353170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954398</xdr:colOff>
      <xdr:row>46</xdr:row>
      <xdr:rowOff>20575</xdr:rowOff>
    </xdr:from>
    <xdr:ext cx="685800" cy="389345"/>
    <xdr:pic>
      <xdr:nvPicPr>
        <xdr:cNvPr id="98" name="Immagin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934" y="1960125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1410976</xdr:colOff>
      <xdr:row>11</xdr:row>
      <xdr:rowOff>41702</xdr:rowOff>
    </xdr:from>
    <xdr:ext cx="685800" cy="389345"/>
    <xdr:pic>
      <xdr:nvPicPr>
        <xdr:cNvPr id="99" name="Immagin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7403" y="493070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322964</xdr:colOff>
      <xdr:row>10</xdr:row>
      <xdr:rowOff>38555</xdr:rowOff>
    </xdr:from>
    <xdr:ext cx="685800" cy="389345"/>
    <xdr:pic>
      <xdr:nvPicPr>
        <xdr:cNvPr id="100" name="Immagin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876" y="445367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696468</xdr:colOff>
      <xdr:row>51</xdr:row>
      <xdr:rowOff>5773</xdr:rowOff>
    </xdr:from>
    <xdr:ext cx="685800" cy="389345"/>
    <xdr:pic>
      <xdr:nvPicPr>
        <xdr:cNvPr id="101" name="Immagin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059" y="2251940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710372</xdr:colOff>
      <xdr:row>52</xdr:row>
      <xdr:rowOff>5771</xdr:rowOff>
    </xdr:from>
    <xdr:ext cx="685800" cy="389345"/>
    <xdr:pic>
      <xdr:nvPicPr>
        <xdr:cNvPr id="102" name="Immagin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4963" y="2296102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456218</xdr:colOff>
      <xdr:row>40</xdr:row>
      <xdr:rowOff>23308</xdr:rowOff>
    </xdr:from>
    <xdr:ext cx="685800" cy="389345"/>
    <xdr:pic>
      <xdr:nvPicPr>
        <xdr:cNvPr id="104" name="Immagin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075" y="1744045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402770</xdr:colOff>
      <xdr:row>55</xdr:row>
      <xdr:rowOff>27710</xdr:rowOff>
    </xdr:from>
    <xdr:ext cx="685800" cy="389345"/>
    <xdr:pic>
      <xdr:nvPicPr>
        <xdr:cNvPr id="105" name="Immagin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361" y="243078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169373</xdr:colOff>
      <xdr:row>57</xdr:row>
      <xdr:rowOff>19050</xdr:rowOff>
    </xdr:from>
    <xdr:ext cx="685800" cy="389345"/>
    <xdr:pic>
      <xdr:nvPicPr>
        <xdr:cNvPr id="106" name="Immagin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686" y="2444273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941488</xdr:colOff>
      <xdr:row>60</xdr:row>
      <xdr:rowOff>12247</xdr:rowOff>
    </xdr:from>
    <xdr:ext cx="685800" cy="389345"/>
    <xdr:pic>
      <xdr:nvPicPr>
        <xdr:cNvPr id="107" name="Immagin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670" y="2650040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934684</xdr:colOff>
      <xdr:row>61</xdr:row>
      <xdr:rowOff>19050</xdr:rowOff>
    </xdr:from>
    <xdr:ext cx="685800" cy="389345"/>
    <xdr:pic>
      <xdr:nvPicPr>
        <xdr:cNvPr id="108" name="Immagin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2866" y="2694882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666583</xdr:colOff>
      <xdr:row>24</xdr:row>
      <xdr:rowOff>13481</xdr:rowOff>
    </xdr:from>
    <xdr:ext cx="685800" cy="389345"/>
    <xdr:pic>
      <xdr:nvPicPr>
        <xdr:cNvPr id="109" name="Immagin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5265" y="1060355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60770</xdr:colOff>
      <xdr:row>14</xdr:row>
      <xdr:rowOff>29054</xdr:rowOff>
    </xdr:from>
    <xdr:ext cx="685800" cy="389345"/>
    <xdr:pic>
      <xdr:nvPicPr>
        <xdr:cNvPr id="110" name="Immagin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109" y="62147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1260757</xdr:colOff>
      <xdr:row>20</xdr:row>
      <xdr:rowOff>29255</xdr:rowOff>
    </xdr:from>
    <xdr:ext cx="685800" cy="389345"/>
    <xdr:pic>
      <xdr:nvPicPr>
        <xdr:cNvPr id="112" name="Immagin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945" y="763338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288348</xdr:colOff>
      <xdr:row>18</xdr:row>
      <xdr:rowOff>23999</xdr:rowOff>
    </xdr:from>
    <xdr:ext cx="685800" cy="389345"/>
    <xdr:pic>
      <xdr:nvPicPr>
        <xdr:cNvPr id="113" name="Immagin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96438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519362</xdr:colOff>
      <xdr:row>25</xdr:row>
      <xdr:rowOff>15338</xdr:rowOff>
    </xdr:from>
    <xdr:ext cx="685800" cy="389345"/>
    <xdr:pic>
      <xdr:nvPicPr>
        <xdr:cNvPr id="114" name="Immagin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044" y="1016379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479051</xdr:colOff>
      <xdr:row>54</xdr:row>
      <xdr:rowOff>24823</xdr:rowOff>
    </xdr:from>
    <xdr:ext cx="685800" cy="389345"/>
    <xdr:pic>
      <xdr:nvPicPr>
        <xdr:cNvPr id="115" name="Immagin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3642" y="238633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789336</xdr:colOff>
      <xdr:row>49</xdr:row>
      <xdr:rowOff>28946</xdr:rowOff>
    </xdr:from>
    <xdr:ext cx="685800" cy="389345"/>
    <xdr:pic>
      <xdr:nvPicPr>
        <xdr:cNvPr id="116" name="Immagin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927" y="2165935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773370</xdr:colOff>
      <xdr:row>50</xdr:row>
      <xdr:rowOff>17814</xdr:rowOff>
    </xdr:from>
    <xdr:ext cx="685800" cy="389345"/>
    <xdr:pic>
      <xdr:nvPicPr>
        <xdr:cNvPr id="117" name="Immagin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961" y="2208983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159928</xdr:colOff>
      <xdr:row>7</xdr:row>
      <xdr:rowOff>30254</xdr:rowOff>
    </xdr:from>
    <xdr:ext cx="685800" cy="389345"/>
    <xdr:pic>
      <xdr:nvPicPr>
        <xdr:cNvPr id="118" name="Immagin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6792" y="311289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874072</xdr:colOff>
      <xdr:row>48</xdr:row>
      <xdr:rowOff>29565</xdr:rowOff>
    </xdr:from>
    <xdr:ext cx="685800" cy="389345"/>
    <xdr:pic>
      <xdr:nvPicPr>
        <xdr:cNvPr id="119" name="Immagin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663" y="2121836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688202</xdr:colOff>
      <xdr:row>37</xdr:row>
      <xdr:rowOff>25854</xdr:rowOff>
    </xdr:from>
    <xdr:ext cx="685800" cy="389345"/>
    <xdr:pic>
      <xdr:nvPicPr>
        <xdr:cNvPr id="120" name="Immagin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4838" y="1591528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109696</xdr:colOff>
      <xdr:row>27</xdr:row>
      <xdr:rowOff>24587</xdr:rowOff>
    </xdr:from>
    <xdr:ext cx="685800" cy="389345"/>
    <xdr:pic>
      <xdr:nvPicPr>
        <xdr:cNvPr id="121" name="Immagin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286" y="1195124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1131369</xdr:colOff>
      <xdr:row>15</xdr:row>
      <xdr:rowOff>37606</xdr:rowOff>
    </xdr:from>
    <xdr:ext cx="685800" cy="389345"/>
    <xdr:pic>
      <xdr:nvPicPr>
        <xdr:cNvPr id="122" name="Immagin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2096" y="665315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830577</xdr:colOff>
      <xdr:row>35</xdr:row>
      <xdr:rowOff>49975</xdr:rowOff>
    </xdr:from>
    <xdr:ext cx="685800" cy="389345"/>
    <xdr:pic>
      <xdr:nvPicPr>
        <xdr:cNvPr id="123" name="Immagin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596" y="1551449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1341920</xdr:colOff>
      <xdr:row>28</xdr:row>
      <xdr:rowOff>31598</xdr:rowOff>
    </xdr:from>
    <xdr:ext cx="685800" cy="389345"/>
    <xdr:pic>
      <xdr:nvPicPr>
        <xdr:cNvPr id="124" name="Immagin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939" y="1240049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230572</xdr:colOff>
      <xdr:row>13</xdr:row>
      <xdr:rowOff>23978</xdr:rowOff>
    </xdr:from>
    <xdr:ext cx="685800" cy="389345"/>
    <xdr:pic>
      <xdr:nvPicPr>
        <xdr:cNvPr id="125" name="Immagin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911" y="576699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48346</xdr:colOff>
      <xdr:row>59</xdr:row>
      <xdr:rowOff>28039</xdr:rowOff>
    </xdr:from>
    <xdr:ext cx="685800" cy="389345"/>
    <xdr:pic>
      <xdr:nvPicPr>
        <xdr:cNvPr id="127" name="Immagin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659" y="2534072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1049170</xdr:colOff>
      <xdr:row>9</xdr:row>
      <xdr:rowOff>32656</xdr:rowOff>
    </xdr:from>
    <xdr:ext cx="685800" cy="389345"/>
    <xdr:pic>
      <xdr:nvPicPr>
        <xdr:cNvPr id="128" name="Immagin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3988" y="399852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950987</xdr:colOff>
      <xdr:row>47</xdr:row>
      <xdr:rowOff>23545</xdr:rowOff>
    </xdr:from>
    <xdr:ext cx="685800" cy="389345"/>
    <xdr:pic>
      <xdr:nvPicPr>
        <xdr:cNvPr id="129" name="Immagin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523" y="200396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31749</xdr:rowOff>
    </xdr:from>
    <xdr:ext cx="685800" cy="389345"/>
    <xdr:pic>
      <xdr:nvPicPr>
        <xdr:cNvPr id="130" name="Immagin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3" y="3420533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81</xdr:row>
      <xdr:rowOff>31749</xdr:rowOff>
    </xdr:from>
    <xdr:ext cx="685800" cy="389345"/>
    <xdr:pic>
      <xdr:nvPicPr>
        <xdr:cNvPr id="132" name="Immagin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3" y="3463924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82</xdr:row>
      <xdr:rowOff>21166</xdr:rowOff>
    </xdr:from>
    <xdr:ext cx="685800" cy="389345"/>
    <xdr:pic>
      <xdr:nvPicPr>
        <xdr:cNvPr id="133" name="Immagin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3" y="3506258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937984</xdr:colOff>
      <xdr:row>34</xdr:row>
      <xdr:rowOff>46929</xdr:rowOff>
    </xdr:from>
    <xdr:ext cx="685800" cy="389345"/>
    <xdr:pic>
      <xdr:nvPicPr>
        <xdr:cNvPr id="136" name="Immagin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4620" y="1505313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785426</xdr:colOff>
      <xdr:row>22</xdr:row>
      <xdr:rowOff>35591</xdr:rowOff>
    </xdr:from>
    <xdr:ext cx="685800" cy="389345"/>
    <xdr:pic>
      <xdr:nvPicPr>
        <xdr:cNvPr id="139" name="Immagin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4108" y="974243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548532</xdr:colOff>
      <xdr:row>39</xdr:row>
      <xdr:rowOff>22059</xdr:rowOff>
    </xdr:from>
    <xdr:ext cx="685800" cy="389345"/>
    <xdr:pic>
      <xdr:nvPicPr>
        <xdr:cNvPr id="85" name="Immag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551" y="1616013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992315</xdr:colOff>
      <xdr:row>33</xdr:row>
      <xdr:rowOff>18271</xdr:rowOff>
    </xdr:from>
    <xdr:ext cx="685800" cy="389345"/>
    <xdr:pic>
      <xdr:nvPicPr>
        <xdr:cNvPr id="126" name="Immagin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8334" y="1459832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90840</xdr:colOff>
      <xdr:row>70</xdr:row>
      <xdr:rowOff>14148</xdr:rowOff>
    </xdr:from>
    <xdr:ext cx="685800" cy="389345"/>
    <xdr:pic>
      <xdr:nvPicPr>
        <xdr:cNvPr id="141" name="Immagin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022" y="3091844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52</xdr:col>
      <xdr:colOff>0</xdr:colOff>
      <xdr:row>13</xdr:row>
      <xdr:rowOff>0</xdr:rowOff>
    </xdr:from>
    <xdr:to>
      <xdr:col>52</xdr:col>
      <xdr:colOff>304800</xdr:colOff>
      <xdr:row>13</xdr:row>
      <xdr:rowOff>304800</xdr:rowOff>
    </xdr:to>
    <xdr:sp macro="" textlink="">
      <xdr:nvSpPr>
        <xdr:cNvPr id="1072" name="AutoShape 48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43724513" y="58054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49</xdr:col>
      <xdr:colOff>0</xdr:colOff>
      <xdr:row>11</xdr:row>
      <xdr:rowOff>0</xdr:rowOff>
    </xdr:from>
    <xdr:to>
      <xdr:col>49</xdr:col>
      <xdr:colOff>304800</xdr:colOff>
      <xdr:row>11</xdr:row>
      <xdr:rowOff>304800</xdr:rowOff>
    </xdr:to>
    <xdr:sp macro="" textlink="">
      <xdr:nvSpPr>
        <xdr:cNvPr id="1073" name="AutoShape 49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41795700" y="49196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1242699</xdr:colOff>
      <xdr:row>31</xdr:row>
      <xdr:rowOff>13792</xdr:rowOff>
    </xdr:from>
    <xdr:ext cx="685800" cy="389345"/>
    <xdr:pic>
      <xdr:nvPicPr>
        <xdr:cNvPr id="103" name="Immagin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718" y="1370938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586342</xdr:colOff>
      <xdr:row>53</xdr:row>
      <xdr:rowOff>32782</xdr:rowOff>
    </xdr:from>
    <xdr:ext cx="685800" cy="389345"/>
    <xdr:pic>
      <xdr:nvPicPr>
        <xdr:cNvPr id="111" name="Immagin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933" y="2342964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103909</xdr:colOff>
      <xdr:row>72</xdr:row>
      <xdr:rowOff>21166</xdr:rowOff>
    </xdr:from>
    <xdr:ext cx="685800" cy="389345"/>
    <xdr:pic>
      <xdr:nvPicPr>
        <xdr:cNvPr id="131" name="Immagine 130">
          <a:extLst>
            <a:ext uri="{FF2B5EF4-FFF2-40B4-BE49-F238E27FC236}">
              <a16:creationId xmlns:a16="http://schemas.microsoft.com/office/drawing/2014/main" id="{F92B470C-D647-4213-9F36-3266A767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091" y="3136707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1068277</xdr:colOff>
      <xdr:row>32</xdr:row>
      <xdr:rowOff>47811</xdr:rowOff>
    </xdr:from>
    <xdr:ext cx="685800" cy="389345"/>
    <xdr:pic>
      <xdr:nvPicPr>
        <xdr:cNvPr id="135" name="Immagine 134">
          <a:extLst>
            <a:ext uri="{FF2B5EF4-FFF2-40B4-BE49-F238E27FC236}">
              <a16:creationId xmlns:a16="http://schemas.microsoft.com/office/drawing/2014/main" id="{B309332D-D283-41DE-9BC6-DB299D69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296" y="1418563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5"/>
  <sheetViews>
    <sheetView tabSelected="1" zoomScale="55" zoomScaleNormal="55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M71" sqref="M71"/>
    </sheetView>
  </sheetViews>
  <sheetFormatPr defaultColWidth="9" defaultRowHeight="35.1" customHeight="1" x14ac:dyDescent="0.45"/>
  <cols>
    <col min="1" max="1" width="29.1328125" style="9" customWidth="1"/>
    <col min="2" max="2" width="14.73046875" style="10" customWidth="1"/>
    <col min="3" max="9" width="20.59765625" style="2" customWidth="1"/>
    <col min="10" max="10" width="22.86328125" style="2" customWidth="1"/>
    <col min="11" max="12" width="23.265625" style="2" customWidth="1"/>
    <col min="13" max="13" width="20.59765625" style="11" customWidth="1"/>
    <col min="14" max="14" width="15.1328125" style="2" customWidth="1"/>
    <col min="15" max="15" width="15.73046875" style="2" customWidth="1"/>
    <col min="16" max="16" width="12.73046875" style="2" customWidth="1"/>
    <col min="17" max="17" width="14.59765625" style="2" customWidth="1"/>
    <col min="18" max="18" width="15.1328125" style="2" customWidth="1"/>
    <col min="19" max="19" width="13.59765625" style="2" customWidth="1"/>
    <col min="20" max="20" width="19" style="2" customWidth="1"/>
    <col min="21" max="21" width="16.265625" style="2" customWidth="1"/>
    <col min="22" max="22" width="18.73046875" style="2" customWidth="1"/>
    <col min="23" max="23" width="14.59765625" style="2" customWidth="1"/>
    <col min="24" max="24" width="16.3984375" style="2" customWidth="1"/>
    <col min="25" max="30" width="21" style="2" customWidth="1"/>
    <col min="31" max="34" width="16.59765625" style="2" customWidth="1"/>
    <col min="35" max="35" width="18.265625" style="2" customWidth="1"/>
    <col min="36" max="36" width="13.73046875" style="2" customWidth="1"/>
    <col min="37" max="38" width="13.3984375" style="2" customWidth="1"/>
    <col min="39" max="39" width="11" style="2" customWidth="1"/>
    <col min="40" max="46" width="13.3984375" style="2" customWidth="1"/>
    <col min="47" max="47" width="22.86328125" style="12" customWidth="1"/>
    <col min="48" max="16384" width="9" style="2"/>
  </cols>
  <sheetData>
    <row r="1" spans="1:53" ht="25.9" customHeight="1" x14ac:dyDescent="0.45">
      <c r="A1" s="40" t="s">
        <v>74</v>
      </c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20"/>
      <c r="L1" s="32"/>
      <c r="M1" s="42" t="s">
        <v>76</v>
      </c>
      <c r="N1" s="43" t="s">
        <v>80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53" s="31" customFormat="1" ht="42.75" customHeight="1" x14ac:dyDescent="0.45">
      <c r="A2" s="40"/>
      <c r="B2" s="29" t="s">
        <v>77</v>
      </c>
      <c r="C2" s="30">
        <v>250</v>
      </c>
      <c r="D2" s="30">
        <v>500</v>
      </c>
      <c r="E2" s="30">
        <v>750</v>
      </c>
      <c r="F2" s="30">
        <v>1000</v>
      </c>
      <c r="G2" s="30">
        <v>1250</v>
      </c>
      <c r="H2" s="30">
        <v>1500</v>
      </c>
      <c r="I2" s="30">
        <v>1750</v>
      </c>
      <c r="J2" s="30">
        <v>2000</v>
      </c>
      <c r="K2" s="30">
        <v>2250</v>
      </c>
      <c r="L2" s="30">
        <v>2500</v>
      </c>
      <c r="M2" s="42"/>
      <c r="N2" s="15" t="s">
        <v>89</v>
      </c>
      <c r="O2" s="15" t="s">
        <v>88</v>
      </c>
      <c r="P2" s="15" t="s">
        <v>118</v>
      </c>
      <c r="Q2" s="15" t="s">
        <v>116</v>
      </c>
      <c r="R2" s="15" t="s">
        <v>82</v>
      </c>
      <c r="S2" s="15" t="s">
        <v>83</v>
      </c>
      <c r="T2" s="15" t="s">
        <v>93</v>
      </c>
      <c r="U2" s="15" t="s">
        <v>135</v>
      </c>
      <c r="V2" s="15" t="s">
        <v>119</v>
      </c>
      <c r="W2" s="15" t="s">
        <v>117</v>
      </c>
      <c r="X2" s="15" t="s">
        <v>129</v>
      </c>
      <c r="Y2" s="15" t="s">
        <v>128</v>
      </c>
      <c r="Z2" s="15" t="s">
        <v>127</v>
      </c>
      <c r="AA2" s="15" t="s">
        <v>120</v>
      </c>
      <c r="AB2" s="15" t="s">
        <v>121</v>
      </c>
      <c r="AC2" s="15" t="s">
        <v>133</v>
      </c>
      <c r="AD2" s="15" t="s">
        <v>126</v>
      </c>
      <c r="AE2" s="15" t="s">
        <v>130</v>
      </c>
      <c r="AF2" s="15" t="s">
        <v>125</v>
      </c>
      <c r="AG2" s="15" t="s">
        <v>124</v>
      </c>
      <c r="AH2" s="15" t="s">
        <v>123</v>
      </c>
      <c r="AI2" s="15" t="s">
        <v>131</v>
      </c>
      <c r="AJ2" s="15" t="s">
        <v>122</v>
      </c>
      <c r="AK2" s="15" t="s">
        <v>106</v>
      </c>
      <c r="AL2" s="15" t="s">
        <v>111</v>
      </c>
      <c r="AM2" s="15" t="s">
        <v>108</v>
      </c>
      <c r="AN2" s="15" t="s">
        <v>110</v>
      </c>
      <c r="AO2" s="15" t="s">
        <v>107</v>
      </c>
      <c r="AP2" s="15" t="s">
        <v>112</v>
      </c>
      <c r="AQ2" s="15" t="s">
        <v>113</v>
      </c>
      <c r="AR2" s="15" t="s">
        <v>136</v>
      </c>
      <c r="AS2" s="15" t="s">
        <v>156</v>
      </c>
      <c r="AT2" s="15" t="s">
        <v>157</v>
      </c>
      <c r="AU2" s="13" t="s">
        <v>78</v>
      </c>
    </row>
    <row r="3" spans="1:53" ht="35.1" customHeight="1" x14ac:dyDescent="0.45">
      <c r="A3" s="39" t="s">
        <v>66</v>
      </c>
      <c r="B3" s="3"/>
      <c r="C3" s="1"/>
      <c r="D3" s="4"/>
      <c r="E3" s="1"/>
      <c r="F3" s="5"/>
      <c r="G3" s="1"/>
      <c r="H3" s="4"/>
      <c r="I3" s="1"/>
      <c r="J3" s="5"/>
      <c r="K3" s="34"/>
      <c r="L3" s="4"/>
      <c r="M3" s="6">
        <f>AU3</f>
        <v>2480</v>
      </c>
      <c r="N3" s="1">
        <v>80</v>
      </c>
      <c r="O3" s="1">
        <v>80</v>
      </c>
      <c r="P3" s="1">
        <v>80</v>
      </c>
      <c r="Q3" s="1">
        <v>80</v>
      </c>
      <c r="R3" s="1">
        <v>30</v>
      </c>
      <c r="S3" s="1">
        <v>30</v>
      </c>
      <c r="T3" s="1">
        <v>80</v>
      </c>
      <c r="U3" s="1">
        <v>80</v>
      </c>
      <c r="V3" s="1">
        <v>40</v>
      </c>
      <c r="W3" s="1">
        <v>150</v>
      </c>
      <c r="X3" s="1">
        <v>200</v>
      </c>
      <c r="Y3" s="1">
        <v>260</v>
      </c>
      <c r="Z3" s="1">
        <v>80</v>
      </c>
      <c r="AA3" s="1">
        <v>80</v>
      </c>
      <c r="AB3" s="1">
        <v>80</v>
      </c>
      <c r="AC3" s="1"/>
      <c r="AD3" s="1">
        <v>80</v>
      </c>
      <c r="AE3" s="1">
        <v>210</v>
      </c>
      <c r="AF3" s="1"/>
      <c r="AG3" s="1"/>
      <c r="AH3" s="1">
        <v>50</v>
      </c>
      <c r="AI3" s="1">
        <v>210</v>
      </c>
      <c r="AJ3" s="1"/>
      <c r="AK3" s="1">
        <v>80</v>
      </c>
      <c r="AL3" s="1">
        <v>50</v>
      </c>
      <c r="AM3" s="1">
        <v>30</v>
      </c>
      <c r="AN3" s="1"/>
      <c r="AO3" s="1">
        <v>100</v>
      </c>
      <c r="AP3" s="1"/>
      <c r="AQ3" s="1">
        <v>80</v>
      </c>
      <c r="AR3" s="1">
        <v>80</v>
      </c>
      <c r="AS3" s="1">
        <v>30</v>
      </c>
      <c r="AT3" s="1">
        <v>50</v>
      </c>
      <c r="AU3" s="7">
        <f>SUM(N3:AT3)</f>
        <v>2480</v>
      </c>
      <c r="AX3" s="22"/>
    </row>
    <row r="4" spans="1:53" ht="35.1" customHeight="1" x14ac:dyDescent="0.45">
      <c r="A4" s="39" t="s">
        <v>43</v>
      </c>
      <c r="B4" s="3"/>
      <c r="C4" s="1"/>
      <c r="D4" s="4"/>
      <c r="E4" s="1"/>
      <c r="F4" s="5"/>
      <c r="G4" s="1"/>
      <c r="H4" s="4"/>
      <c r="I4" s="1"/>
      <c r="J4" s="5"/>
      <c r="K4" s="34"/>
      <c r="L4" s="4"/>
      <c r="M4" s="6">
        <f>AU4</f>
        <v>2410</v>
      </c>
      <c r="N4" s="1">
        <v>80</v>
      </c>
      <c r="O4" s="1">
        <v>80</v>
      </c>
      <c r="P4" s="1">
        <v>80</v>
      </c>
      <c r="Q4" s="1">
        <v>80</v>
      </c>
      <c r="R4" s="1">
        <v>30</v>
      </c>
      <c r="S4" s="1">
        <v>30</v>
      </c>
      <c r="T4" s="1"/>
      <c r="U4" s="1"/>
      <c r="V4" s="1"/>
      <c r="W4" s="1">
        <v>150</v>
      </c>
      <c r="X4" s="1">
        <v>200</v>
      </c>
      <c r="Y4" s="1">
        <v>260</v>
      </c>
      <c r="Z4" s="1">
        <v>80</v>
      </c>
      <c r="AA4" s="1"/>
      <c r="AB4" s="1">
        <v>80</v>
      </c>
      <c r="AC4" s="1">
        <v>50</v>
      </c>
      <c r="AD4" s="1"/>
      <c r="AE4" s="1"/>
      <c r="AF4" s="1">
        <v>80</v>
      </c>
      <c r="AG4" s="1">
        <v>80</v>
      </c>
      <c r="AH4" s="1"/>
      <c r="AI4" s="1">
        <v>210</v>
      </c>
      <c r="AJ4" s="1">
        <v>400</v>
      </c>
      <c r="AK4" s="1"/>
      <c r="AL4" s="1"/>
      <c r="AM4" s="1">
        <v>30</v>
      </c>
      <c r="AN4" s="1"/>
      <c r="AO4" s="1">
        <v>100</v>
      </c>
      <c r="AP4" s="1">
        <v>150</v>
      </c>
      <c r="AQ4" s="1"/>
      <c r="AR4" s="1">
        <v>80</v>
      </c>
      <c r="AS4" s="1">
        <v>30</v>
      </c>
      <c r="AT4" s="1">
        <v>50</v>
      </c>
      <c r="AU4" s="7">
        <f>SUM(N4:AT4)</f>
        <v>2410</v>
      </c>
      <c r="AX4" s="22"/>
    </row>
    <row r="5" spans="1:53" ht="35.1" customHeight="1" x14ac:dyDescent="0.45">
      <c r="A5" s="39" t="s">
        <v>68</v>
      </c>
      <c r="B5" s="3"/>
      <c r="C5" s="1"/>
      <c r="D5" s="4"/>
      <c r="E5" s="1"/>
      <c r="F5" s="5"/>
      <c r="G5" s="1"/>
      <c r="H5" s="4"/>
      <c r="I5" s="1"/>
      <c r="J5" s="5"/>
      <c r="K5" s="34"/>
      <c r="L5" s="4"/>
      <c r="M5" s="6">
        <f>AU5</f>
        <v>2380</v>
      </c>
      <c r="N5" s="1"/>
      <c r="O5" s="1"/>
      <c r="P5" s="1"/>
      <c r="Q5" s="1">
        <v>80</v>
      </c>
      <c r="R5" s="1">
        <v>30</v>
      </c>
      <c r="S5" s="1">
        <v>30</v>
      </c>
      <c r="T5" s="1"/>
      <c r="U5" s="1">
        <v>80</v>
      </c>
      <c r="V5" s="1"/>
      <c r="W5" s="1">
        <v>150</v>
      </c>
      <c r="X5" s="1">
        <v>200</v>
      </c>
      <c r="Y5" s="1">
        <v>260</v>
      </c>
      <c r="Z5" s="1">
        <v>80</v>
      </c>
      <c r="AA5" s="1">
        <v>80</v>
      </c>
      <c r="AB5" s="1">
        <v>80</v>
      </c>
      <c r="AC5" s="1">
        <v>50</v>
      </c>
      <c r="AD5" s="1"/>
      <c r="AE5" s="1"/>
      <c r="AF5" s="1">
        <v>80</v>
      </c>
      <c r="AG5" s="1"/>
      <c r="AH5" s="1"/>
      <c r="AI5" s="1">
        <v>210</v>
      </c>
      <c r="AJ5" s="1">
        <v>400</v>
      </c>
      <c r="AK5" s="1"/>
      <c r="AL5" s="1"/>
      <c r="AM5" s="1">
        <v>30</v>
      </c>
      <c r="AN5" s="1">
        <v>80</v>
      </c>
      <c r="AO5" s="1">
        <v>100</v>
      </c>
      <c r="AP5" s="1">
        <v>150</v>
      </c>
      <c r="AQ5" s="1">
        <v>80</v>
      </c>
      <c r="AR5" s="1">
        <v>80</v>
      </c>
      <c r="AS5" s="1"/>
      <c r="AT5" s="1">
        <v>50</v>
      </c>
      <c r="AU5" s="7">
        <f>SUM(N5:AT5)</f>
        <v>2380</v>
      </c>
      <c r="AX5" s="22"/>
      <c r="AZ5" s="38"/>
    </row>
    <row r="6" spans="1:53" ht="35.1" customHeight="1" x14ac:dyDescent="0.45">
      <c r="A6" s="39" t="s">
        <v>42</v>
      </c>
      <c r="B6" s="8"/>
      <c r="C6" s="1"/>
      <c r="D6" s="4"/>
      <c r="E6" s="1"/>
      <c r="F6" s="5"/>
      <c r="G6" s="1"/>
      <c r="H6" s="4"/>
      <c r="I6" s="1"/>
      <c r="J6" s="5"/>
      <c r="K6" s="34"/>
      <c r="L6" s="4"/>
      <c r="M6" s="6">
        <f>AU6</f>
        <v>2050</v>
      </c>
      <c r="N6" s="1"/>
      <c r="O6" s="1">
        <v>80</v>
      </c>
      <c r="P6" s="1"/>
      <c r="Q6" s="1">
        <v>80</v>
      </c>
      <c r="R6" s="1">
        <v>30</v>
      </c>
      <c r="S6" s="1">
        <v>30</v>
      </c>
      <c r="T6" s="1"/>
      <c r="U6" s="1"/>
      <c r="V6" s="1"/>
      <c r="W6" s="1">
        <v>150</v>
      </c>
      <c r="X6" s="1">
        <v>200</v>
      </c>
      <c r="Y6" s="1">
        <v>260</v>
      </c>
      <c r="Z6" s="1">
        <v>80</v>
      </c>
      <c r="AA6" s="1"/>
      <c r="AB6" s="1"/>
      <c r="AC6" s="1">
        <v>50</v>
      </c>
      <c r="AD6" s="1">
        <v>80</v>
      </c>
      <c r="AE6" s="1"/>
      <c r="AF6" s="1">
        <v>80</v>
      </c>
      <c r="AG6" s="1">
        <v>80</v>
      </c>
      <c r="AH6" s="1"/>
      <c r="AI6" s="1">
        <v>210</v>
      </c>
      <c r="AJ6" s="1">
        <v>400</v>
      </c>
      <c r="AK6" s="1"/>
      <c r="AL6" s="1"/>
      <c r="AM6" s="1">
        <v>30</v>
      </c>
      <c r="AN6" s="1"/>
      <c r="AO6" s="1">
        <v>100</v>
      </c>
      <c r="AP6" s="1"/>
      <c r="AQ6" s="1">
        <v>80</v>
      </c>
      <c r="AR6" s="1"/>
      <c r="AS6" s="1">
        <v>30</v>
      </c>
      <c r="AT6" s="1"/>
      <c r="AU6" s="7">
        <f>SUM(N6:AT6)</f>
        <v>2050</v>
      </c>
      <c r="AX6" s="22"/>
    </row>
    <row r="7" spans="1:53" ht="35.1" customHeight="1" x14ac:dyDescent="0.45">
      <c r="A7" s="39" t="s">
        <v>45</v>
      </c>
      <c r="B7" s="3"/>
      <c r="C7" s="1"/>
      <c r="D7" s="4"/>
      <c r="E7" s="1"/>
      <c r="F7" s="5"/>
      <c r="G7" s="1"/>
      <c r="H7" s="4"/>
      <c r="I7" s="1"/>
      <c r="J7" s="5"/>
      <c r="K7" s="34"/>
      <c r="L7" s="4"/>
      <c r="M7" s="6">
        <f>AU7</f>
        <v>1750</v>
      </c>
      <c r="N7" s="1"/>
      <c r="O7" s="1"/>
      <c r="P7" s="1"/>
      <c r="Q7" s="1"/>
      <c r="R7" s="1"/>
      <c r="S7" s="1">
        <v>30</v>
      </c>
      <c r="T7" s="1"/>
      <c r="U7" s="1">
        <v>80</v>
      </c>
      <c r="V7" s="1"/>
      <c r="W7" s="1">
        <v>150</v>
      </c>
      <c r="X7" s="1">
        <v>200</v>
      </c>
      <c r="Y7" s="1"/>
      <c r="Z7" s="1">
        <v>80</v>
      </c>
      <c r="AA7" s="1"/>
      <c r="AB7" s="1"/>
      <c r="AC7" s="1"/>
      <c r="AD7" s="1"/>
      <c r="AE7" s="1">
        <v>210</v>
      </c>
      <c r="AF7" s="1">
        <v>80</v>
      </c>
      <c r="AG7" s="1"/>
      <c r="AH7" s="1"/>
      <c r="AI7" s="1">
        <v>210</v>
      </c>
      <c r="AJ7" s="1">
        <v>400</v>
      </c>
      <c r="AK7" s="1"/>
      <c r="AL7" s="1">
        <v>50</v>
      </c>
      <c r="AM7" s="1"/>
      <c r="AN7" s="1"/>
      <c r="AO7" s="1">
        <v>100</v>
      </c>
      <c r="AP7" s="1"/>
      <c r="AQ7" s="1">
        <v>80</v>
      </c>
      <c r="AR7" s="1"/>
      <c r="AS7" s="1">
        <v>30</v>
      </c>
      <c r="AT7" s="1">
        <v>50</v>
      </c>
      <c r="AU7" s="7">
        <f>SUM(N7:AT7)</f>
        <v>1750</v>
      </c>
      <c r="AX7" s="22"/>
    </row>
    <row r="8" spans="1:53" ht="35.1" customHeight="1" x14ac:dyDescent="0.45">
      <c r="A8" s="39" t="s">
        <v>81</v>
      </c>
      <c r="B8" s="3"/>
      <c r="C8" s="1"/>
      <c r="D8" s="4"/>
      <c r="E8" s="1"/>
      <c r="F8" s="5"/>
      <c r="G8" s="1"/>
      <c r="H8" s="4"/>
      <c r="I8" s="1"/>
      <c r="J8" s="5"/>
      <c r="K8" s="34"/>
      <c r="L8" s="4"/>
      <c r="M8" s="6">
        <f>AU8</f>
        <v>1730</v>
      </c>
      <c r="N8" s="1"/>
      <c r="O8" s="1"/>
      <c r="P8" s="1"/>
      <c r="Q8" s="1"/>
      <c r="R8" s="1">
        <v>30</v>
      </c>
      <c r="S8" s="1">
        <v>30</v>
      </c>
      <c r="T8" s="1"/>
      <c r="U8" s="1"/>
      <c r="V8" s="1"/>
      <c r="W8" s="1"/>
      <c r="X8" s="1">
        <v>200</v>
      </c>
      <c r="Y8" s="1">
        <v>260</v>
      </c>
      <c r="Z8" s="1">
        <v>80</v>
      </c>
      <c r="AA8" s="1"/>
      <c r="AB8" s="1">
        <v>80</v>
      </c>
      <c r="AC8" s="1">
        <v>50</v>
      </c>
      <c r="AD8" s="1"/>
      <c r="AE8" s="1"/>
      <c r="AF8" s="1">
        <v>80</v>
      </c>
      <c r="AG8" s="1">
        <v>80</v>
      </c>
      <c r="AH8" s="1"/>
      <c r="AI8" s="1"/>
      <c r="AJ8" s="1">
        <v>400</v>
      </c>
      <c r="AK8" s="1"/>
      <c r="AL8" s="1"/>
      <c r="AM8" s="1">
        <v>30</v>
      </c>
      <c r="AN8" s="1">
        <v>80</v>
      </c>
      <c r="AO8" s="1">
        <v>100</v>
      </c>
      <c r="AP8" s="1">
        <v>150</v>
      </c>
      <c r="AQ8" s="1"/>
      <c r="AR8" s="1"/>
      <c r="AS8" s="1">
        <v>30</v>
      </c>
      <c r="AT8" s="1">
        <v>50</v>
      </c>
      <c r="AU8" s="7">
        <f>SUM(N8:AT8)</f>
        <v>1730</v>
      </c>
      <c r="AX8" s="22"/>
    </row>
    <row r="9" spans="1:53" ht="35.1" customHeight="1" x14ac:dyDescent="0.45">
      <c r="A9" s="39" t="s">
        <v>54</v>
      </c>
      <c r="B9" s="3"/>
      <c r="C9" s="1"/>
      <c r="D9" s="4"/>
      <c r="E9" s="1"/>
      <c r="F9" s="5"/>
      <c r="G9" s="1"/>
      <c r="H9" s="4"/>
      <c r="I9" s="1"/>
      <c r="J9" s="5"/>
      <c r="K9" s="34"/>
      <c r="L9" s="4"/>
      <c r="M9" s="6">
        <f>AU9</f>
        <v>1690</v>
      </c>
      <c r="N9" s="1"/>
      <c r="O9" s="1"/>
      <c r="P9" s="1"/>
      <c r="Q9" s="1"/>
      <c r="R9" s="1">
        <v>30</v>
      </c>
      <c r="S9" s="1"/>
      <c r="T9" s="1"/>
      <c r="U9" s="1"/>
      <c r="V9" s="1">
        <v>40</v>
      </c>
      <c r="W9" s="1"/>
      <c r="X9" s="1">
        <v>200</v>
      </c>
      <c r="Y9" s="1">
        <v>260</v>
      </c>
      <c r="Z9" s="1">
        <v>80</v>
      </c>
      <c r="AA9" s="1">
        <v>80</v>
      </c>
      <c r="AB9" s="1"/>
      <c r="AC9" s="1"/>
      <c r="AD9" s="1"/>
      <c r="AE9" s="1"/>
      <c r="AF9" s="1"/>
      <c r="AG9" s="1">
        <v>80</v>
      </c>
      <c r="AH9" s="1">
        <v>50</v>
      </c>
      <c r="AI9" s="14">
        <v>210</v>
      </c>
      <c r="AJ9" s="1">
        <v>400</v>
      </c>
      <c r="AK9" s="1"/>
      <c r="AL9" s="1">
        <v>50</v>
      </c>
      <c r="AM9" s="1">
        <v>30</v>
      </c>
      <c r="AN9" s="1"/>
      <c r="AO9" s="1">
        <v>100</v>
      </c>
      <c r="AP9" s="1"/>
      <c r="AQ9" s="1"/>
      <c r="AR9" s="1"/>
      <c r="AS9" s="1">
        <v>30</v>
      </c>
      <c r="AT9" s="1">
        <v>50</v>
      </c>
      <c r="AU9" s="7">
        <f>SUM(N9:AT9)</f>
        <v>1690</v>
      </c>
      <c r="AX9" s="22"/>
    </row>
    <row r="10" spans="1:53" ht="35.1" customHeight="1" x14ac:dyDescent="0.45">
      <c r="A10" s="33" t="s">
        <v>57</v>
      </c>
      <c r="B10" s="3"/>
      <c r="C10" s="1"/>
      <c r="D10" s="4"/>
      <c r="E10" s="1"/>
      <c r="F10" s="5"/>
      <c r="G10" s="1"/>
      <c r="H10" s="4"/>
      <c r="I10" s="1"/>
      <c r="J10" s="5"/>
      <c r="K10" s="34"/>
      <c r="L10" s="4"/>
      <c r="M10" s="6">
        <f>AU10</f>
        <v>1670</v>
      </c>
      <c r="N10" s="1"/>
      <c r="O10" s="1">
        <v>80</v>
      </c>
      <c r="P10" s="1"/>
      <c r="Q10" s="1"/>
      <c r="R10" s="1"/>
      <c r="S10" s="1"/>
      <c r="T10" s="1"/>
      <c r="U10" s="1"/>
      <c r="V10" s="1"/>
      <c r="W10" s="1"/>
      <c r="X10" s="1">
        <v>200</v>
      </c>
      <c r="Y10" s="1">
        <v>260</v>
      </c>
      <c r="Z10" s="1"/>
      <c r="AA10" s="1"/>
      <c r="AB10" s="1"/>
      <c r="AC10" s="1"/>
      <c r="AD10" s="1"/>
      <c r="AE10" s="1">
        <v>210</v>
      </c>
      <c r="AF10" s="1"/>
      <c r="AG10" s="1">
        <v>80</v>
      </c>
      <c r="AH10" s="1"/>
      <c r="AI10" s="1">
        <v>210</v>
      </c>
      <c r="AJ10" s="1">
        <v>400</v>
      </c>
      <c r="AK10" s="1"/>
      <c r="AL10" s="1"/>
      <c r="AM10" s="1"/>
      <c r="AN10" s="1"/>
      <c r="AO10" s="1">
        <v>100</v>
      </c>
      <c r="AP10" s="1"/>
      <c r="AQ10" s="1">
        <v>80</v>
      </c>
      <c r="AR10" s="1"/>
      <c r="AS10" s="1"/>
      <c r="AT10" s="1">
        <v>50</v>
      </c>
      <c r="AU10" s="7">
        <f>SUM(N10:AT10)</f>
        <v>1670</v>
      </c>
      <c r="AX10" s="22"/>
    </row>
    <row r="11" spans="1:53" ht="35.1" customHeight="1" x14ac:dyDescent="0.45">
      <c r="A11" s="33" t="s">
        <v>55</v>
      </c>
      <c r="B11" s="3"/>
      <c r="C11" s="1"/>
      <c r="D11" s="4"/>
      <c r="E11" s="1"/>
      <c r="F11" s="5"/>
      <c r="G11" s="1"/>
      <c r="H11" s="4"/>
      <c r="I11" s="1"/>
      <c r="J11" s="5"/>
      <c r="K11" s="34"/>
      <c r="L11" s="4"/>
      <c r="M11" s="6">
        <f>AU11</f>
        <v>1530</v>
      </c>
      <c r="N11" s="1"/>
      <c r="O11" s="1"/>
      <c r="P11" s="1"/>
      <c r="Q11" s="1"/>
      <c r="R11" s="1"/>
      <c r="S11" s="1"/>
      <c r="T11" s="1"/>
      <c r="U11" s="1"/>
      <c r="V11" s="1">
        <v>40</v>
      </c>
      <c r="W11" s="1"/>
      <c r="X11" s="1">
        <v>200</v>
      </c>
      <c r="Y11" s="1">
        <v>260</v>
      </c>
      <c r="Z11" s="1">
        <v>80</v>
      </c>
      <c r="AA11" s="1">
        <v>80</v>
      </c>
      <c r="AB11" s="1"/>
      <c r="AC11" s="1"/>
      <c r="AD11" s="1"/>
      <c r="AE11" s="1">
        <v>210</v>
      </c>
      <c r="AF11" s="1"/>
      <c r="AG11" s="1"/>
      <c r="AH11" s="1"/>
      <c r="AI11" s="1"/>
      <c r="AJ11" s="1">
        <v>400</v>
      </c>
      <c r="AK11" s="1"/>
      <c r="AL11" s="1"/>
      <c r="AM11" s="1">
        <v>30</v>
      </c>
      <c r="AN11" s="1"/>
      <c r="AO11" s="1">
        <v>100</v>
      </c>
      <c r="AP11" s="1"/>
      <c r="AQ11" s="1">
        <v>80</v>
      </c>
      <c r="AR11" s="1"/>
      <c r="AS11" s="1"/>
      <c r="AT11" s="1">
        <v>50</v>
      </c>
      <c r="AU11" s="7">
        <f>SUM(N11:AT11)</f>
        <v>1530</v>
      </c>
      <c r="AX11" s="22"/>
    </row>
    <row r="12" spans="1:53" ht="35.1" customHeight="1" x14ac:dyDescent="0.2">
      <c r="A12" s="33" t="s">
        <v>17</v>
      </c>
      <c r="B12" s="3"/>
      <c r="C12" s="1"/>
      <c r="D12" s="4"/>
      <c r="E12" s="1"/>
      <c r="F12" s="5"/>
      <c r="G12" s="1"/>
      <c r="H12" s="4"/>
      <c r="I12" s="1"/>
      <c r="J12" s="5"/>
      <c r="K12" s="34"/>
      <c r="L12" s="4"/>
      <c r="M12" s="6">
        <f>AU12</f>
        <v>1490</v>
      </c>
      <c r="N12" s="1"/>
      <c r="O12" s="1">
        <v>80</v>
      </c>
      <c r="P12" s="1"/>
      <c r="Q12" s="1"/>
      <c r="R12" s="1">
        <v>30</v>
      </c>
      <c r="S12" s="1">
        <v>30</v>
      </c>
      <c r="T12" s="1"/>
      <c r="U12" s="1"/>
      <c r="V12" s="1">
        <v>40</v>
      </c>
      <c r="W12" s="1"/>
      <c r="X12" s="1">
        <v>200</v>
      </c>
      <c r="Y12" s="1">
        <v>260</v>
      </c>
      <c r="Z12" s="1"/>
      <c r="AA12" s="1"/>
      <c r="AB12" s="1">
        <v>80</v>
      </c>
      <c r="AC12" s="1"/>
      <c r="AD12" s="1"/>
      <c r="AE12" s="1"/>
      <c r="AF12" s="1"/>
      <c r="AG12" s="1"/>
      <c r="AH12" s="1"/>
      <c r="AI12" s="1"/>
      <c r="AJ12" s="1">
        <v>400</v>
      </c>
      <c r="AK12" s="1"/>
      <c r="AL12" s="1"/>
      <c r="AM12" s="1">
        <v>30</v>
      </c>
      <c r="AN12" s="1"/>
      <c r="AO12" s="1">
        <v>100</v>
      </c>
      <c r="AP12" s="1"/>
      <c r="AQ12" s="1">
        <v>80</v>
      </c>
      <c r="AR12" s="1">
        <v>80</v>
      </c>
      <c r="AS12" s="1">
        <v>30</v>
      </c>
      <c r="AT12" s="1">
        <v>50</v>
      </c>
      <c r="AU12" s="7">
        <f>SUM(N12:AT12)</f>
        <v>1490</v>
      </c>
      <c r="AX12" s="21"/>
    </row>
    <row r="13" spans="1:53" ht="35.1" customHeight="1" x14ac:dyDescent="0.45">
      <c r="A13" s="33" t="s">
        <v>49</v>
      </c>
      <c r="B13" s="3"/>
      <c r="C13" s="1"/>
      <c r="D13" s="4"/>
      <c r="E13" s="1"/>
      <c r="F13" s="5"/>
      <c r="G13" s="1"/>
      <c r="H13" s="4"/>
      <c r="I13" s="1"/>
      <c r="J13" s="5"/>
      <c r="K13" s="34"/>
      <c r="L13" s="4"/>
      <c r="M13" s="6">
        <f>AU13</f>
        <v>1350</v>
      </c>
      <c r="N13" s="1"/>
      <c r="O13" s="1"/>
      <c r="P13" s="1"/>
      <c r="Q13" s="1">
        <v>80</v>
      </c>
      <c r="R13" s="1"/>
      <c r="S13" s="1">
        <v>30</v>
      </c>
      <c r="T13" s="1"/>
      <c r="U13" s="1"/>
      <c r="V13" s="1">
        <v>40</v>
      </c>
      <c r="W13" s="1">
        <v>150</v>
      </c>
      <c r="X13" s="1"/>
      <c r="Y13" s="1"/>
      <c r="Z13" s="1"/>
      <c r="AA13" s="1"/>
      <c r="AB13" s="1"/>
      <c r="AC13" s="1"/>
      <c r="AD13" s="1"/>
      <c r="AE13" s="1">
        <v>210</v>
      </c>
      <c r="AF13" s="1"/>
      <c r="AG13" s="1"/>
      <c r="AH13" s="1"/>
      <c r="AI13" s="1">
        <v>210</v>
      </c>
      <c r="AJ13" s="1">
        <v>400</v>
      </c>
      <c r="AK13" s="1"/>
      <c r="AL13" s="1">
        <v>50</v>
      </c>
      <c r="AM13" s="1"/>
      <c r="AN13" s="1"/>
      <c r="AO13" s="1">
        <v>100</v>
      </c>
      <c r="AP13" s="1"/>
      <c r="AQ13" s="1"/>
      <c r="AR13" s="1">
        <v>80</v>
      </c>
      <c r="AS13" s="1"/>
      <c r="AT13" s="1"/>
      <c r="AU13" s="7">
        <f>SUM(N13:AT13)</f>
        <v>1350</v>
      </c>
      <c r="AX13" s="22"/>
    </row>
    <row r="14" spans="1:53" ht="35.1" customHeight="1" x14ac:dyDescent="0.45">
      <c r="A14" s="33" t="s">
        <v>6</v>
      </c>
      <c r="B14" s="3"/>
      <c r="C14" s="1"/>
      <c r="D14" s="4"/>
      <c r="E14" s="1"/>
      <c r="F14" s="5"/>
      <c r="G14" s="1"/>
      <c r="H14" s="4"/>
      <c r="I14" s="1"/>
      <c r="J14" s="5"/>
      <c r="K14" s="34"/>
      <c r="L14" s="4"/>
      <c r="M14" s="6">
        <f>AU14</f>
        <v>1230</v>
      </c>
      <c r="N14" s="1"/>
      <c r="O14" s="1">
        <v>80</v>
      </c>
      <c r="P14" s="1">
        <v>80</v>
      </c>
      <c r="Q14" s="1"/>
      <c r="R14" s="1"/>
      <c r="S14" s="1"/>
      <c r="T14" s="1"/>
      <c r="U14" s="1"/>
      <c r="V14" s="1"/>
      <c r="W14" s="1"/>
      <c r="X14" s="1">
        <v>200</v>
      </c>
      <c r="Y14" s="1"/>
      <c r="Z14" s="1"/>
      <c r="AA14" s="1"/>
      <c r="AB14" s="1"/>
      <c r="AC14" s="1"/>
      <c r="AD14" s="1"/>
      <c r="AE14" s="1">
        <v>210</v>
      </c>
      <c r="AF14" s="1"/>
      <c r="AG14" s="1"/>
      <c r="AH14" s="1"/>
      <c r="AI14" s="1"/>
      <c r="AJ14" s="1">
        <v>400</v>
      </c>
      <c r="AK14" s="1"/>
      <c r="AL14" s="1"/>
      <c r="AM14" s="1">
        <v>30</v>
      </c>
      <c r="AN14" s="1"/>
      <c r="AO14" s="1">
        <v>100</v>
      </c>
      <c r="AP14" s="1"/>
      <c r="AQ14" s="1"/>
      <c r="AR14" s="1">
        <v>80</v>
      </c>
      <c r="AS14" s="1"/>
      <c r="AT14" s="1">
        <v>50</v>
      </c>
      <c r="AU14" s="7">
        <f>SUM(N14:AT14)</f>
        <v>1230</v>
      </c>
      <c r="AX14" s="22"/>
      <c r="BA14"/>
    </row>
    <row r="15" spans="1:53" ht="35.1" customHeight="1" x14ac:dyDescent="0.45">
      <c r="A15" s="39" t="s">
        <v>58</v>
      </c>
      <c r="B15" s="3"/>
      <c r="C15" s="1"/>
      <c r="D15" s="4"/>
      <c r="E15" s="1"/>
      <c r="F15" s="5"/>
      <c r="G15" s="1"/>
      <c r="H15" s="4"/>
      <c r="I15" s="1"/>
      <c r="J15" s="5"/>
      <c r="K15" s="34"/>
      <c r="L15" s="4"/>
      <c r="M15" s="6">
        <f>AU15</f>
        <v>1210</v>
      </c>
      <c r="N15" s="1"/>
      <c r="O15" s="1"/>
      <c r="P15" s="1"/>
      <c r="Q15" s="1"/>
      <c r="R15" s="1">
        <v>30</v>
      </c>
      <c r="S15" s="1">
        <v>30</v>
      </c>
      <c r="T15" s="1"/>
      <c r="U15" s="1"/>
      <c r="V15" s="1"/>
      <c r="W15" s="1"/>
      <c r="X15" s="1">
        <v>200</v>
      </c>
      <c r="Y15" s="1">
        <v>260</v>
      </c>
      <c r="Z15" s="1"/>
      <c r="AA15" s="1"/>
      <c r="AB15" s="1"/>
      <c r="AC15" s="1"/>
      <c r="AD15" s="1"/>
      <c r="AE15" s="1"/>
      <c r="AF15" s="1"/>
      <c r="AG15" s="1"/>
      <c r="AH15" s="1"/>
      <c r="AI15" s="1">
        <v>210</v>
      </c>
      <c r="AJ15" s="1">
        <v>400</v>
      </c>
      <c r="AK15" s="1"/>
      <c r="AL15" s="1"/>
      <c r="AM15" s="1">
        <v>30</v>
      </c>
      <c r="AN15" s="1"/>
      <c r="AO15" s="1"/>
      <c r="AP15" s="1"/>
      <c r="AQ15" s="1"/>
      <c r="AR15" s="1"/>
      <c r="AS15" s="1"/>
      <c r="AT15" s="1">
        <v>50</v>
      </c>
      <c r="AU15" s="7">
        <f>SUM(N15:AT15)</f>
        <v>1210</v>
      </c>
      <c r="AX15" s="22"/>
    </row>
    <row r="16" spans="1:53" ht="35.1" customHeight="1" x14ac:dyDescent="0.45">
      <c r="A16" s="33" t="s">
        <v>22</v>
      </c>
      <c r="B16" s="3"/>
      <c r="C16" s="1"/>
      <c r="D16" s="4"/>
      <c r="E16" s="1"/>
      <c r="F16" s="5"/>
      <c r="G16" s="1"/>
      <c r="H16" s="4"/>
      <c r="I16" s="1"/>
      <c r="J16" s="5"/>
      <c r="K16" s="34"/>
      <c r="L16" s="4"/>
      <c r="M16" s="6">
        <f>AU16</f>
        <v>1100</v>
      </c>
      <c r="N16" s="1"/>
      <c r="O16" s="1"/>
      <c r="P16" s="1">
        <v>80</v>
      </c>
      <c r="Q16" s="1"/>
      <c r="R16" s="1"/>
      <c r="S16" s="1">
        <v>30</v>
      </c>
      <c r="T16" s="1"/>
      <c r="U16" s="1"/>
      <c r="V16" s="1"/>
      <c r="W16" s="1"/>
      <c r="X16" s="1">
        <v>200</v>
      </c>
      <c r="Y16" s="1"/>
      <c r="Z16" s="1"/>
      <c r="AA16" s="1">
        <v>80</v>
      </c>
      <c r="AB16" s="1"/>
      <c r="AC16" s="1"/>
      <c r="AD16" s="1"/>
      <c r="AE16" s="1"/>
      <c r="AF16" s="1"/>
      <c r="AG16" s="1"/>
      <c r="AH16" s="1">
        <v>50</v>
      </c>
      <c r="AI16" s="1"/>
      <c r="AJ16" s="1">
        <v>400</v>
      </c>
      <c r="AK16" s="1"/>
      <c r="AL16" s="1"/>
      <c r="AM16" s="1">
        <v>30</v>
      </c>
      <c r="AN16" s="1"/>
      <c r="AO16" s="1">
        <v>100</v>
      </c>
      <c r="AP16" s="1"/>
      <c r="AQ16" s="1">
        <v>80</v>
      </c>
      <c r="AR16" s="1"/>
      <c r="AS16" s="1"/>
      <c r="AT16" s="1">
        <v>50</v>
      </c>
      <c r="AU16" s="7">
        <f>SUM(N16:AT16)</f>
        <v>1100</v>
      </c>
      <c r="AX16" s="22"/>
    </row>
    <row r="17" spans="1:50" ht="35.1" customHeight="1" x14ac:dyDescent="0.45">
      <c r="A17" s="33" t="s">
        <v>47</v>
      </c>
      <c r="B17" s="3"/>
      <c r="C17" s="1"/>
      <c r="D17" s="4"/>
      <c r="E17" s="1"/>
      <c r="F17" s="5"/>
      <c r="G17" s="1"/>
      <c r="H17" s="4"/>
      <c r="I17" s="1"/>
      <c r="J17" s="5"/>
      <c r="K17" s="34"/>
      <c r="L17" s="4"/>
      <c r="M17" s="6">
        <f>AU17</f>
        <v>1070</v>
      </c>
      <c r="N17" s="1"/>
      <c r="O17" s="1"/>
      <c r="P17" s="1"/>
      <c r="Q17" s="1"/>
      <c r="R17" s="1">
        <v>30</v>
      </c>
      <c r="S17" s="1">
        <v>30</v>
      </c>
      <c r="T17" s="1">
        <v>80</v>
      </c>
      <c r="U17" s="1"/>
      <c r="V17" s="1"/>
      <c r="W17" s="1">
        <v>150</v>
      </c>
      <c r="X17" s="1">
        <v>200</v>
      </c>
      <c r="Y17" s="1"/>
      <c r="Z17" s="1">
        <v>80</v>
      </c>
      <c r="AA17" s="1">
        <v>80</v>
      </c>
      <c r="AB17" s="1">
        <v>80</v>
      </c>
      <c r="AC17" s="1"/>
      <c r="AD17" s="1">
        <v>80</v>
      </c>
      <c r="AE17" s="1"/>
      <c r="AF17" s="1"/>
      <c r="AG17" s="1"/>
      <c r="AH17" s="14"/>
      <c r="AI17" s="14"/>
      <c r="AJ17" s="1"/>
      <c r="AK17" s="1">
        <v>80</v>
      </c>
      <c r="AL17" s="1"/>
      <c r="AM17" s="1"/>
      <c r="AN17" s="1">
        <v>80</v>
      </c>
      <c r="AO17" s="1">
        <v>100</v>
      </c>
      <c r="AP17" s="1"/>
      <c r="AQ17" s="1"/>
      <c r="AR17" s="1"/>
      <c r="AS17" s="1"/>
      <c r="AT17" s="1"/>
      <c r="AU17" s="7">
        <f>SUM(N17:AT17)</f>
        <v>1070</v>
      </c>
      <c r="AX17" s="22"/>
    </row>
    <row r="18" spans="1:50" ht="35.1" customHeight="1" x14ac:dyDescent="0.45">
      <c r="A18" s="33" t="s">
        <v>0</v>
      </c>
      <c r="B18" s="3"/>
      <c r="C18" s="1"/>
      <c r="D18" s="4"/>
      <c r="E18" s="1"/>
      <c r="F18" s="5"/>
      <c r="G18" s="1"/>
      <c r="H18" s="4"/>
      <c r="I18" s="1"/>
      <c r="J18" s="5"/>
      <c r="K18" s="34"/>
      <c r="L18" s="4"/>
      <c r="M18" s="6">
        <f>AU18</f>
        <v>1060</v>
      </c>
      <c r="N18" s="1"/>
      <c r="O18" s="1"/>
      <c r="P18" s="1"/>
      <c r="Q18" s="1"/>
      <c r="R18" s="1">
        <v>30</v>
      </c>
      <c r="S18" s="1">
        <v>30</v>
      </c>
      <c r="T18" s="1"/>
      <c r="U18" s="1"/>
      <c r="V18" s="1"/>
      <c r="W18" s="1">
        <v>150</v>
      </c>
      <c r="X18" s="1">
        <v>200</v>
      </c>
      <c r="Y18" s="1"/>
      <c r="Z18" s="1">
        <v>80</v>
      </c>
      <c r="AA18" s="1"/>
      <c r="AB18" s="1"/>
      <c r="AC18" s="1"/>
      <c r="AD18" s="1"/>
      <c r="AE18" s="1">
        <v>210</v>
      </c>
      <c r="AF18" s="1"/>
      <c r="AG18" s="1">
        <v>80</v>
      </c>
      <c r="AH18" s="1"/>
      <c r="AI18" s="1"/>
      <c r="AJ18" s="1"/>
      <c r="AK18" s="1"/>
      <c r="AL18" s="1"/>
      <c r="AM18" s="1"/>
      <c r="AN18" s="1"/>
      <c r="AO18" s="1"/>
      <c r="AP18" s="1">
        <v>150</v>
      </c>
      <c r="AQ18" s="1"/>
      <c r="AR18" s="1">
        <v>80</v>
      </c>
      <c r="AS18" s="1"/>
      <c r="AT18" s="1">
        <v>50</v>
      </c>
      <c r="AU18" s="7">
        <f>SUM(N18:AT18)</f>
        <v>1060</v>
      </c>
      <c r="AX18" s="22"/>
    </row>
    <row r="19" spans="1:50" ht="35.1" customHeight="1" x14ac:dyDescent="0.45">
      <c r="A19" s="39" t="s">
        <v>59</v>
      </c>
      <c r="B19" s="3"/>
      <c r="C19" s="1"/>
      <c r="D19" s="4"/>
      <c r="E19" s="1"/>
      <c r="F19" s="5"/>
      <c r="G19" s="1"/>
      <c r="H19" s="4"/>
      <c r="I19" s="1"/>
      <c r="J19" s="5"/>
      <c r="K19" s="34"/>
      <c r="L19" s="4"/>
      <c r="M19" s="6">
        <f>AU19</f>
        <v>970</v>
      </c>
      <c r="N19" s="1"/>
      <c r="O19" s="1"/>
      <c r="P19" s="1"/>
      <c r="Q19" s="1"/>
      <c r="R19" s="1"/>
      <c r="S19" s="1">
        <v>30</v>
      </c>
      <c r="T19" s="1"/>
      <c r="U19" s="1"/>
      <c r="V19" s="1"/>
      <c r="W19" s="1"/>
      <c r="X19" s="1">
        <v>200</v>
      </c>
      <c r="Y19" s="1"/>
      <c r="Z19" s="1">
        <v>80</v>
      </c>
      <c r="AA19" s="1"/>
      <c r="AB19" s="1">
        <v>80</v>
      </c>
      <c r="AC19" s="1"/>
      <c r="AD19" s="1"/>
      <c r="AE19" s="1"/>
      <c r="AF19" s="1"/>
      <c r="AG19" s="1"/>
      <c r="AH19" s="1"/>
      <c r="AI19" s="1"/>
      <c r="AJ19" s="1">
        <v>400</v>
      </c>
      <c r="AK19" s="1"/>
      <c r="AL19" s="1"/>
      <c r="AM19" s="1">
        <v>30</v>
      </c>
      <c r="AN19" s="1"/>
      <c r="AO19" s="1">
        <v>100</v>
      </c>
      <c r="AP19" s="1"/>
      <c r="AQ19" s="1"/>
      <c r="AR19" s="1"/>
      <c r="AS19" s="1"/>
      <c r="AT19" s="1">
        <v>50</v>
      </c>
      <c r="AU19" s="7">
        <f>SUM(N19:AT19)</f>
        <v>970</v>
      </c>
      <c r="AX19" s="22"/>
    </row>
    <row r="20" spans="1:50" ht="35.1" customHeight="1" x14ac:dyDescent="0.45">
      <c r="A20" s="39" t="s">
        <v>67</v>
      </c>
      <c r="B20" s="3"/>
      <c r="C20" s="1"/>
      <c r="D20" s="4"/>
      <c r="E20" s="1"/>
      <c r="F20" s="5"/>
      <c r="G20" s="1"/>
      <c r="H20" s="4"/>
      <c r="I20" s="1"/>
      <c r="J20" s="5"/>
      <c r="K20" s="34"/>
      <c r="L20" s="4"/>
      <c r="M20" s="6">
        <f>AU20</f>
        <v>970</v>
      </c>
      <c r="N20" s="1"/>
      <c r="O20" s="1"/>
      <c r="P20" s="1"/>
      <c r="Q20" s="1">
        <v>80</v>
      </c>
      <c r="R20" s="1">
        <v>30</v>
      </c>
      <c r="S20" s="1">
        <v>30</v>
      </c>
      <c r="T20" s="1">
        <v>80</v>
      </c>
      <c r="U20" s="1">
        <v>80</v>
      </c>
      <c r="V20" s="1"/>
      <c r="W20" s="1">
        <v>150</v>
      </c>
      <c r="X20" s="1">
        <v>200</v>
      </c>
      <c r="Y20" s="1"/>
      <c r="Z20" s="1">
        <v>80</v>
      </c>
      <c r="AA20" s="1">
        <v>80</v>
      </c>
      <c r="AB20" s="1">
        <v>80</v>
      </c>
      <c r="AC20" s="1"/>
      <c r="AD20" s="1"/>
      <c r="AE20" s="1"/>
      <c r="AF20" s="1"/>
      <c r="AG20" s="1">
        <v>80</v>
      </c>
      <c r="AH20" s="14"/>
      <c r="AI20" s="1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7">
        <f>SUM(N20:AT20)</f>
        <v>970</v>
      </c>
      <c r="AX20" s="22"/>
    </row>
    <row r="21" spans="1:50" ht="35.1" customHeight="1" x14ac:dyDescent="0.45">
      <c r="A21" s="33" t="s">
        <v>61</v>
      </c>
      <c r="B21" s="3"/>
      <c r="C21" s="1"/>
      <c r="D21" s="4"/>
      <c r="E21" s="1"/>
      <c r="F21" s="5"/>
      <c r="G21" s="1"/>
      <c r="H21" s="4"/>
      <c r="I21" s="1"/>
      <c r="J21" s="5"/>
      <c r="K21" s="34"/>
      <c r="L21" s="4"/>
      <c r="M21" s="6">
        <f>AU21</f>
        <v>870</v>
      </c>
      <c r="N21" s="1"/>
      <c r="O21" s="1"/>
      <c r="P21" s="1"/>
      <c r="Q21" s="1"/>
      <c r="R21" s="1"/>
      <c r="S21" s="1">
        <v>30</v>
      </c>
      <c r="T21" s="1"/>
      <c r="U21" s="1"/>
      <c r="V21" s="1"/>
      <c r="W21" s="1"/>
      <c r="X21" s="1">
        <v>200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210</v>
      </c>
      <c r="AJ21" s="1">
        <v>400</v>
      </c>
      <c r="AK21" s="1"/>
      <c r="AL21" s="1"/>
      <c r="AM21" s="1">
        <v>30</v>
      </c>
      <c r="AN21" s="1"/>
      <c r="AO21" s="1"/>
      <c r="AP21" s="1"/>
      <c r="AQ21" s="1"/>
      <c r="AR21" s="1"/>
      <c r="AS21" s="1"/>
      <c r="AT21" s="1"/>
      <c r="AU21" s="7">
        <f>SUM(N21:AT21)</f>
        <v>870</v>
      </c>
      <c r="AX21" s="22"/>
    </row>
    <row r="22" spans="1:50" ht="35.1" customHeight="1" x14ac:dyDescent="0.45">
      <c r="A22" s="33" t="s">
        <v>53</v>
      </c>
      <c r="B22" s="3"/>
      <c r="C22" s="1"/>
      <c r="D22" s="4"/>
      <c r="E22" s="1"/>
      <c r="F22" s="5"/>
      <c r="G22" s="1"/>
      <c r="H22" s="4"/>
      <c r="I22" s="1"/>
      <c r="J22" s="5"/>
      <c r="K22" s="34"/>
      <c r="L22" s="4"/>
      <c r="M22" s="6">
        <f>AU22</f>
        <v>820</v>
      </c>
      <c r="N22" s="1">
        <v>80</v>
      </c>
      <c r="O22" s="1">
        <v>80</v>
      </c>
      <c r="P22" s="1">
        <v>80</v>
      </c>
      <c r="Q22" s="1"/>
      <c r="R22" s="1"/>
      <c r="S22" s="1"/>
      <c r="T22" s="1"/>
      <c r="U22" s="1">
        <v>80</v>
      </c>
      <c r="V22" s="1">
        <v>40</v>
      </c>
      <c r="W22" s="1"/>
      <c r="X22" s="1">
        <v>200</v>
      </c>
      <c r="Y22" s="1"/>
      <c r="Z22" s="1"/>
      <c r="AA22" s="1"/>
      <c r="AB22" s="1"/>
      <c r="AC22" s="1"/>
      <c r="AD22" s="1"/>
      <c r="AE22" s="1"/>
      <c r="AF22" s="1">
        <v>80</v>
      </c>
      <c r="AG22" s="1"/>
      <c r="AH22" s="1"/>
      <c r="AI22" s="1"/>
      <c r="AJ22" s="1"/>
      <c r="AK22" s="1"/>
      <c r="AL22" s="1"/>
      <c r="AM22" s="1"/>
      <c r="AN22" s="1">
        <v>80</v>
      </c>
      <c r="AO22" s="1">
        <v>100</v>
      </c>
      <c r="AP22" s="1"/>
      <c r="AQ22" s="1"/>
      <c r="AR22" s="1"/>
      <c r="AS22" s="1"/>
      <c r="AT22" s="1"/>
      <c r="AU22" s="7">
        <f>SUM(N22:AT22)</f>
        <v>820</v>
      </c>
      <c r="AX22" s="22"/>
    </row>
    <row r="23" spans="1:50" ht="35.1" customHeight="1" x14ac:dyDescent="0.45">
      <c r="A23" s="33" t="s">
        <v>72</v>
      </c>
      <c r="B23" s="8"/>
      <c r="C23" s="1"/>
      <c r="D23" s="4"/>
      <c r="E23" s="1"/>
      <c r="F23" s="5"/>
      <c r="G23" s="1"/>
      <c r="H23" s="4"/>
      <c r="I23" s="1"/>
      <c r="J23" s="5"/>
      <c r="K23" s="34"/>
      <c r="L23" s="4"/>
      <c r="M23" s="6">
        <f>AU23</f>
        <v>800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200</v>
      </c>
      <c r="Y23" s="1"/>
      <c r="Z23" s="1"/>
      <c r="AA23" s="1"/>
      <c r="AB23" s="1"/>
      <c r="AC23" s="1"/>
      <c r="AD23" s="1"/>
      <c r="AE23" s="1">
        <v>210</v>
      </c>
      <c r="AF23" s="1"/>
      <c r="AG23" s="1">
        <v>80</v>
      </c>
      <c r="AH23" s="1"/>
      <c r="AI23" s="1"/>
      <c r="AJ23" s="1"/>
      <c r="AK23" s="1"/>
      <c r="AL23" s="1"/>
      <c r="AM23" s="1"/>
      <c r="AN23" s="1"/>
      <c r="AO23" s="1"/>
      <c r="AP23" s="1">
        <v>150</v>
      </c>
      <c r="AQ23" s="1"/>
      <c r="AR23" s="1">
        <v>80</v>
      </c>
      <c r="AS23" s="1">
        <v>30</v>
      </c>
      <c r="AT23" s="1">
        <v>50</v>
      </c>
      <c r="AU23" s="7">
        <f>SUM(N23:AT23)</f>
        <v>800</v>
      </c>
      <c r="AX23" s="22"/>
    </row>
    <row r="24" spans="1:50" ht="35.1" customHeight="1" x14ac:dyDescent="0.45">
      <c r="A24" s="33" t="s">
        <v>44</v>
      </c>
      <c r="B24" s="3"/>
      <c r="C24" s="1"/>
      <c r="D24" s="4"/>
      <c r="E24" s="1"/>
      <c r="F24" s="5"/>
      <c r="G24" s="1"/>
      <c r="H24" s="4"/>
      <c r="I24" s="1"/>
      <c r="J24" s="5"/>
      <c r="K24" s="34"/>
      <c r="L24" s="4"/>
      <c r="M24" s="6">
        <f>AU24</f>
        <v>800</v>
      </c>
      <c r="N24" s="1"/>
      <c r="O24" s="1"/>
      <c r="P24" s="1"/>
      <c r="Q24" s="1"/>
      <c r="R24" s="1">
        <v>30</v>
      </c>
      <c r="S24" s="1">
        <v>30</v>
      </c>
      <c r="T24" s="1"/>
      <c r="U24" s="1">
        <v>80</v>
      </c>
      <c r="V24" s="1"/>
      <c r="W24" s="1">
        <v>150</v>
      </c>
      <c r="X24" s="1">
        <v>200</v>
      </c>
      <c r="Y24" s="1"/>
      <c r="Z24" s="1"/>
      <c r="AA24" s="1"/>
      <c r="AB24" s="1"/>
      <c r="AC24" s="1"/>
      <c r="AD24" s="1"/>
      <c r="AE24" s="1">
        <v>210</v>
      </c>
      <c r="AF24" s="1"/>
      <c r="AG24" s="1"/>
      <c r="AH24" s="1"/>
      <c r="AI24" s="1"/>
      <c r="AJ24" s="1"/>
      <c r="AK24" s="1"/>
      <c r="AL24" s="1"/>
      <c r="AM24" s="1"/>
      <c r="AN24" s="1"/>
      <c r="AO24" s="1">
        <v>100</v>
      </c>
      <c r="AP24" s="1"/>
      <c r="AQ24" s="1"/>
      <c r="AR24" s="1"/>
      <c r="AS24" s="1"/>
      <c r="AT24" s="1"/>
      <c r="AU24" s="7">
        <f>SUM(N24:AT24)</f>
        <v>800</v>
      </c>
      <c r="AX24" s="22"/>
    </row>
    <row r="25" spans="1:50" ht="35.1" customHeight="1" x14ac:dyDescent="0.45">
      <c r="A25" s="33" t="s">
        <v>15</v>
      </c>
      <c r="B25" s="3"/>
      <c r="C25" s="1"/>
      <c r="D25" s="4"/>
      <c r="E25" s="1"/>
      <c r="F25" s="5"/>
      <c r="G25" s="1"/>
      <c r="H25" s="4"/>
      <c r="I25" s="1"/>
      <c r="J25" s="5"/>
      <c r="K25" s="34"/>
      <c r="L25" s="4"/>
      <c r="M25" s="6">
        <f>AU25</f>
        <v>780</v>
      </c>
      <c r="N25" s="1"/>
      <c r="O25" s="1"/>
      <c r="P25" s="1"/>
      <c r="Q25" s="1"/>
      <c r="R25" s="1"/>
      <c r="S25" s="1">
        <v>30</v>
      </c>
      <c r="T25" s="1"/>
      <c r="U25" s="1"/>
      <c r="V25" s="1"/>
      <c r="W25" s="1"/>
      <c r="X25" s="1">
        <v>200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400</v>
      </c>
      <c r="AK25" s="1"/>
      <c r="AL25" s="1"/>
      <c r="AM25" s="1"/>
      <c r="AN25" s="1"/>
      <c r="AO25" s="1">
        <v>100</v>
      </c>
      <c r="AP25" s="1"/>
      <c r="AQ25" s="1"/>
      <c r="AR25" s="1"/>
      <c r="AS25" s="1"/>
      <c r="AT25" s="1">
        <v>50</v>
      </c>
      <c r="AU25" s="7">
        <f>SUM(N25:AT25)</f>
        <v>780</v>
      </c>
      <c r="AX25" s="22"/>
    </row>
    <row r="26" spans="1:50" ht="35.1" customHeight="1" x14ac:dyDescent="0.45">
      <c r="A26" s="33" t="s">
        <v>13</v>
      </c>
      <c r="B26" s="3"/>
      <c r="C26" s="1"/>
      <c r="D26" s="4"/>
      <c r="E26" s="1"/>
      <c r="F26" s="5"/>
      <c r="G26" s="1"/>
      <c r="H26" s="4"/>
      <c r="I26" s="1"/>
      <c r="J26" s="5"/>
      <c r="K26" s="34"/>
      <c r="L26" s="4"/>
      <c r="M26" s="6">
        <f>AU26</f>
        <v>760</v>
      </c>
      <c r="N26" s="1"/>
      <c r="O26" s="1">
        <v>80</v>
      </c>
      <c r="P26" s="1"/>
      <c r="Q26" s="1"/>
      <c r="R26" s="1"/>
      <c r="S26" s="1">
        <v>30</v>
      </c>
      <c r="T26" s="1"/>
      <c r="U26" s="1"/>
      <c r="V26" s="1"/>
      <c r="W26" s="1"/>
      <c r="X26" s="1">
        <v>200</v>
      </c>
      <c r="Y26" s="1"/>
      <c r="Z26" s="1">
        <v>80</v>
      </c>
      <c r="AA26" s="1"/>
      <c r="AB26" s="1"/>
      <c r="AC26" s="1"/>
      <c r="AD26" s="1"/>
      <c r="AE26" s="1">
        <v>210</v>
      </c>
      <c r="AF26" s="1"/>
      <c r="AG26" s="1">
        <v>80</v>
      </c>
      <c r="AH26" s="1"/>
      <c r="AI26" s="1"/>
      <c r="AJ26" s="1"/>
      <c r="AK26" s="1"/>
      <c r="AL26" s="1">
        <v>50</v>
      </c>
      <c r="AM26" s="1"/>
      <c r="AN26" s="1"/>
      <c r="AO26" s="1"/>
      <c r="AP26" s="1"/>
      <c r="AQ26" s="1"/>
      <c r="AR26" s="1"/>
      <c r="AS26" s="1">
        <v>30</v>
      </c>
      <c r="AT26" s="1"/>
      <c r="AU26" s="7">
        <f>SUM(N26:AT26)</f>
        <v>760</v>
      </c>
      <c r="AX26" s="22"/>
    </row>
    <row r="27" spans="1:50" ht="35.1" customHeight="1" x14ac:dyDescent="0.45">
      <c r="A27" s="33" t="s">
        <v>50</v>
      </c>
      <c r="B27" s="3"/>
      <c r="C27" s="1"/>
      <c r="D27" s="4"/>
      <c r="E27" s="1"/>
      <c r="F27" s="5"/>
      <c r="G27" s="1"/>
      <c r="H27" s="4"/>
      <c r="I27" s="1"/>
      <c r="J27" s="5"/>
      <c r="K27" s="34"/>
      <c r="L27" s="4"/>
      <c r="M27" s="6">
        <f>AU27</f>
        <v>750</v>
      </c>
      <c r="N27" s="1"/>
      <c r="O27" s="1"/>
      <c r="P27" s="1"/>
      <c r="Q27" s="1"/>
      <c r="R27" s="1">
        <v>30</v>
      </c>
      <c r="S27" s="1">
        <v>30</v>
      </c>
      <c r="T27" s="1"/>
      <c r="U27" s="1">
        <v>80</v>
      </c>
      <c r="V27" s="1">
        <v>40</v>
      </c>
      <c r="W27" s="1">
        <v>150</v>
      </c>
      <c r="X27" s="1"/>
      <c r="Y27" s="1"/>
      <c r="Z27" s="1">
        <v>80</v>
      </c>
      <c r="AA27" s="1">
        <v>80</v>
      </c>
      <c r="AB27" s="1">
        <v>80</v>
      </c>
      <c r="AC27" s="1"/>
      <c r="AD27" s="1">
        <v>80</v>
      </c>
      <c r="AE27" s="1"/>
      <c r="AF27" s="1"/>
      <c r="AG27" s="1"/>
      <c r="AH27" s="14"/>
      <c r="AI27" s="14"/>
      <c r="AJ27" s="1"/>
      <c r="AK27" s="1"/>
      <c r="AL27" s="1"/>
      <c r="AM27" s="1"/>
      <c r="AN27" s="1"/>
      <c r="AO27" s="1">
        <v>100</v>
      </c>
      <c r="AP27" s="1"/>
      <c r="AQ27" s="1"/>
      <c r="AR27" s="1"/>
      <c r="AS27" s="1"/>
      <c r="AT27" s="1"/>
      <c r="AU27" s="7">
        <f>SUM(N27:AT27)</f>
        <v>750</v>
      </c>
      <c r="AX27" s="22"/>
    </row>
    <row r="28" spans="1:50" ht="35.1" customHeight="1" x14ac:dyDescent="0.45">
      <c r="A28" s="33" t="s">
        <v>16</v>
      </c>
      <c r="B28" s="3"/>
      <c r="C28" s="1"/>
      <c r="D28" s="4"/>
      <c r="E28" s="1"/>
      <c r="F28" s="5"/>
      <c r="G28" s="1"/>
      <c r="H28" s="4"/>
      <c r="I28" s="1"/>
      <c r="J28" s="5"/>
      <c r="K28" s="34"/>
      <c r="L28" s="4"/>
      <c r="M28" s="6">
        <f>AU28</f>
        <v>730</v>
      </c>
      <c r="N28" s="1"/>
      <c r="O28" s="1"/>
      <c r="P28" s="1"/>
      <c r="Q28" s="1"/>
      <c r="R28" s="1">
        <v>30</v>
      </c>
      <c r="S28" s="1">
        <v>30</v>
      </c>
      <c r="T28" s="1"/>
      <c r="U28" s="1"/>
      <c r="V28" s="1"/>
      <c r="W28" s="1"/>
      <c r="X28" s="1">
        <v>200</v>
      </c>
      <c r="Y28" s="1"/>
      <c r="Z28" s="1"/>
      <c r="AA28" s="1"/>
      <c r="AB28" s="1"/>
      <c r="AC28" s="1"/>
      <c r="AD28" s="1"/>
      <c r="AE28" s="1">
        <v>210</v>
      </c>
      <c r="AF28" s="1"/>
      <c r="AG28" s="1"/>
      <c r="AH28" s="1"/>
      <c r="AI28" s="1"/>
      <c r="AJ28" s="1"/>
      <c r="AK28" s="1"/>
      <c r="AL28" s="1"/>
      <c r="AM28" s="1">
        <v>30</v>
      </c>
      <c r="AN28" s="1"/>
      <c r="AO28" s="1">
        <v>100</v>
      </c>
      <c r="AP28" s="1"/>
      <c r="AQ28" s="1">
        <v>80</v>
      </c>
      <c r="AR28" s="1"/>
      <c r="AS28" s="1"/>
      <c r="AT28" s="1">
        <v>50</v>
      </c>
      <c r="AU28" s="7">
        <f>SUM(N28:AT28)</f>
        <v>730</v>
      </c>
      <c r="AX28" s="22"/>
    </row>
    <row r="29" spans="1:50" ht="35.1" customHeight="1" x14ac:dyDescent="0.45">
      <c r="A29" s="33" t="s">
        <v>60</v>
      </c>
      <c r="B29" s="3"/>
      <c r="C29" s="1"/>
      <c r="D29" s="4"/>
      <c r="E29" s="1"/>
      <c r="F29" s="5"/>
      <c r="G29" s="1"/>
      <c r="H29" s="4"/>
      <c r="I29" s="1"/>
      <c r="J29" s="5"/>
      <c r="K29" s="34"/>
      <c r="L29" s="4"/>
      <c r="M29" s="6">
        <f>AU29</f>
        <v>680</v>
      </c>
      <c r="N29" s="1">
        <v>80</v>
      </c>
      <c r="O29" s="1"/>
      <c r="P29" s="1"/>
      <c r="Q29" s="1"/>
      <c r="R29" s="1"/>
      <c r="S29" s="1">
        <v>30</v>
      </c>
      <c r="T29" s="1"/>
      <c r="U29" s="1"/>
      <c r="V29" s="1"/>
      <c r="W29" s="1"/>
      <c r="X29" s="1">
        <v>200</v>
      </c>
      <c r="Y29" s="1"/>
      <c r="Z29" s="1"/>
      <c r="AA29" s="1"/>
      <c r="AB29" s="1"/>
      <c r="AC29" s="1"/>
      <c r="AD29" s="1"/>
      <c r="AE29" s="1"/>
      <c r="AF29" s="1"/>
      <c r="AG29" s="1">
        <v>80</v>
      </c>
      <c r="AH29" s="1"/>
      <c r="AI29" s="1"/>
      <c r="AJ29" s="1"/>
      <c r="AK29" s="1"/>
      <c r="AL29" s="1"/>
      <c r="AM29" s="1">
        <v>30</v>
      </c>
      <c r="AN29" s="1"/>
      <c r="AO29" s="1">
        <v>100</v>
      </c>
      <c r="AP29" s="1"/>
      <c r="AQ29" s="1">
        <v>80</v>
      </c>
      <c r="AR29" s="1"/>
      <c r="AS29" s="1">
        <v>30</v>
      </c>
      <c r="AT29" s="1">
        <v>50</v>
      </c>
      <c r="AU29" s="7">
        <f>SUM(N29:AT29)</f>
        <v>680</v>
      </c>
      <c r="AX29" s="22"/>
    </row>
    <row r="30" spans="1:50" ht="35.1" customHeight="1" x14ac:dyDescent="0.45">
      <c r="A30" s="33" t="s">
        <v>48</v>
      </c>
      <c r="B30" s="3"/>
      <c r="C30" s="1"/>
      <c r="D30" s="4"/>
      <c r="E30" s="1"/>
      <c r="F30" s="5"/>
      <c r="G30" s="1"/>
      <c r="H30" s="4"/>
      <c r="I30" s="1"/>
      <c r="J30" s="5"/>
      <c r="K30" s="34"/>
      <c r="L30" s="4"/>
      <c r="M30" s="6">
        <f>AU30</f>
        <v>670</v>
      </c>
      <c r="N30" s="1"/>
      <c r="O30" s="1"/>
      <c r="P30" s="1"/>
      <c r="Q30" s="1"/>
      <c r="R30" s="1"/>
      <c r="S30" s="1">
        <v>30</v>
      </c>
      <c r="T30" s="1"/>
      <c r="U30" s="1"/>
      <c r="V30" s="1"/>
      <c r="W30" s="1">
        <v>150</v>
      </c>
      <c r="X30" s="1">
        <v>200</v>
      </c>
      <c r="Y30" s="1"/>
      <c r="Z30" s="1"/>
      <c r="AA30" s="1"/>
      <c r="AB30" s="1"/>
      <c r="AC30" s="1"/>
      <c r="AD30" s="1"/>
      <c r="AE30" s="1"/>
      <c r="AF30" s="1"/>
      <c r="AG30" s="1"/>
      <c r="AH30" s="14"/>
      <c r="AI30" s="14"/>
      <c r="AJ30" s="1"/>
      <c r="AK30" s="1"/>
      <c r="AL30" s="1"/>
      <c r="AM30" s="1">
        <v>30</v>
      </c>
      <c r="AN30" s="1"/>
      <c r="AO30" s="1">
        <v>100</v>
      </c>
      <c r="AP30" s="1"/>
      <c r="AQ30" s="1">
        <v>80</v>
      </c>
      <c r="AR30" s="1"/>
      <c r="AS30" s="1">
        <v>30</v>
      </c>
      <c r="AT30" s="1">
        <v>50</v>
      </c>
      <c r="AU30" s="7">
        <f>SUM(N30:AT30)</f>
        <v>670</v>
      </c>
      <c r="AX30" s="22"/>
    </row>
    <row r="31" spans="1:50" ht="35.1" customHeight="1" x14ac:dyDescent="0.45">
      <c r="A31" s="33" t="s">
        <v>19</v>
      </c>
      <c r="B31" s="8"/>
      <c r="C31" s="1"/>
      <c r="D31" s="4"/>
      <c r="E31" s="1"/>
      <c r="F31" s="5"/>
      <c r="G31" s="1"/>
      <c r="H31" s="4"/>
      <c r="I31" s="1"/>
      <c r="J31" s="5"/>
      <c r="K31" s="34"/>
      <c r="L31" s="4"/>
      <c r="M31" s="6">
        <f>AU31</f>
        <v>670</v>
      </c>
      <c r="N31" s="1"/>
      <c r="O31" s="1"/>
      <c r="P31" s="1"/>
      <c r="Q31" s="1"/>
      <c r="R31" s="1"/>
      <c r="S31" s="1">
        <v>30</v>
      </c>
      <c r="T31" s="1"/>
      <c r="U31" s="1"/>
      <c r="V31" s="1">
        <v>40</v>
      </c>
      <c r="W31" s="1"/>
      <c r="X31" s="1"/>
      <c r="Y31" s="1">
        <v>260</v>
      </c>
      <c r="Z31" s="1"/>
      <c r="AA31" s="1"/>
      <c r="AB31" s="1"/>
      <c r="AC31" s="1"/>
      <c r="AD31" s="1"/>
      <c r="AE31" s="1">
        <v>210</v>
      </c>
      <c r="AF31" s="1"/>
      <c r="AG31" s="1"/>
      <c r="AH31" s="1"/>
      <c r="AI31" s="1"/>
      <c r="AJ31" s="1"/>
      <c r="AK31" s="1"/>
      <c r="AL31" s="1">
        <v>50</v>
      </c>
      <c r="AM31" s="1"/>
      <c r="AN31" s="1"/>
      <c r="AO31" s="1"/>
      <c r="AP31" s="1"/>
      <c r="AQ31" s="1"/>
      <c r="AR31" s="1"/>
      <c r="AS31" s="1">
        <v>30</v>
      </c>
      <c r="AT31" s="1">
        <v>50</v>
      </c>
      <c r="AU31" s="7">
        <f>SUM(N31:AT31)</f>
        <v>670</v>
      </c>
      <c r="AX31" s="22"/>
    </row>
    <row r="32" spans="1:50" ht="35.1" customHeight="1" x14ac:dyDescent="0.45">
      <c r="A32" s="33" t="s">
        <v>7</v>
      </c>
      <c r="B32" s="3"/>
      <c r="C32" s="1"/>
      <c r="D32" s="4"/>
      <c r="E32" s="1"/>
      <c r="F32" s="5"/>
      <c r="G32" s="1"/>
      <c r="H32" s="4"/>
      <c r="I32" s="1"/>
      <c r="J32" s="5"/>
      <c r="K32" s="34"/>
      <c r="L32" s="4"/>
      <c r="M32" s="6">
        <f>AU32</f>
        <v>670</v>
      </c>
      <c r="N32" s="1"/>
      <c r="O32" s="1"/>
      <c r="P32" s="1"/>
      <c r="Q32" s="1"/>
      <c r="R32" s="1">
        <v>30</v>
      </c>
      <c r="S32" s="1"/>
      <c r="T32" s="1"/>
      <c r="U32" s="1"/>
      <c r="V32" s="1"/>
      <c r="W32" s="1"/>
      <c r="X32" s="1">
        <v>200</v>
      </c>
      <c r="Y32" s="1"/>
      <c r="Z32" s="1"/>
      <c r="AA32" s="1">
        <v>80</v>
      </c>
      <c r="AB32" s="1"/>
      <c r="AC32" s="1"/>
      <c r="AD32" s="1"/>
      <c r="AE32" s="1"/>
      <c r="AF32" s="14"/>
      <c r="AG32" s="14"/>
      <c r="AH32" s="14"/>
      <c r="AI32" s="1">
        <v>210</v>
      </c>
      <c r="AJ32" s="1"/>
      <c r="AK32" s="1"/>
      <c r="AL32" s="1"/>
      <c r="AM32" s="1"/>
      <c r="AN32" s="1"/>
      <c r="AO32" s="1">
        <v>100</v>
      </c>
      <c r="AP32" s="1"/>
      <c r="AQ32" s="1"/>
      <c r="AR32" s="1"/>
      <c r="AS32" s="1"/>
      <c r="AT32" s="1">
        <v>50</v>
      </c>
      <c r="AU32" s="7">
        <f>SUM(N32:AT32)</f>
        <v>670</v>
      </c>
      <c r="AX32" s="22"/>
    </row>
    <row r="33" spans="1:50" ht="35.1" customHeight="1" x14ac:dyDescent="0.45">
      <c r="A33" s="33" t="s">
        <v>85</v>
      </c>
      <c r="B33" s="8"/>
      <c r="C33" s="1"/>
      <c r="D33" s="4"/>
      <c r="E33" s="1"/>
      <c r="F33" s="5"/>
      <c r="G33" s="1"/>
      <c r="H33" s="4"/>
      <c r="I33" s="1"/>
      <c r="J33" s="5"/>
      <c r="K33" s="34"/>
      <c r="L33" s="4"/>
      <c r="M33" s="6">
        <f>AU33</f>
        <v>640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v>210</v>
      </c>
      <c r="AF33" s="1"/>
      <c r="AG33" s="1"/>
      <c r="AH33" s="1"/>
      <c r="AI33" s="1"/>
      <c r="AJ33" s="1">
        <v>400</v>
      </c>
      <c r="AK33" s="1"/>
      <c r="AL33" s="1"/>
      <c r="AM33" s="1"/>
      <c r="AN33" s="1"/>
      <c r="AO33" s="1"/>
      <c r="AP33" s="1"/>
      <c r="AQ33" s="1"/>
      <c r="AR33" s="1"/>
      <c r="AS33" s="1">
        <v>30</v>
      </c>
      <c r="AT33" s="1"/>
      <c r="AU33" s="7">
        <f>SUM(N33:AT33)</f>
        <v>640</v>
      </c>
      <c r="AX33" s="22"/>
    </row>
    <row r="34" spans="1:50" ht="35.1" customHeight="1" x14ac:dyDescent="0.45">
      <c r="A34" s="33" t="s">
        <v>84</v>
      </c>
      <c r="B34" s="8"/>
      <c r="C34" s="1"/>
      <c r="D34" s="4"/>
      <c r="E34" s="1"/>
      <c r="F34" s="5"/>
      <c r="G34" s="1"/>
      <c r="H34" s="4"/>
      <c r="I34" s="1"/>
      <c r="J34" s="5"/>
      <c r="K34" s="34"/>
      <c r="L34" s="4"/>
      <c r="M34" s="6">
        <f>AU34</f>
        <v>630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80</v>
      </c>
      <c r="AA34" s="1"/>
      <c r="AB34" s="1">
        <v>80</v>
      </c>
      <c r="AC34" s="1"/>
      <c r="AD34" s="1"/>
      <c r="AE34" s="1">
        <v>210</v>
      </c>
      <c r="AF34" s="1"/>
      <c r="AG34" s="1">
        <v>80</v>
      </c>
      <c r="AH34" s="1"/>
      <c r="AI34" s="1"/>
      <c r="AJ34" s="1"/>
      <c r="AK34" s="1"/>
      <c r="AL34" s="1"/>
      <c r="AM34" s="1">
        <v>30</v>
      </c>
      <c r="AN34" s="1"/>
      <c r="AO34" s="1">
        <v>100</v>
      </c>
      <c r="AP34" s="1"/>
      <c r="AQ34" s="1"/>
      <c r="AR34" s="1"/>
      <c r="AS34" s="1"/>
      <c r="AT34" s="1">
        <v>50</v>
      </c>
      <c r="AU34" s="7">
        <f>SUM(N34:AT34)</f>
        <v>630</v>
      </c>
      <c r="AX34" s="22"/>
    </row>
    <row r="35" spans="1:50" ht="35.1" customHeight="1" x14ac:dyDescent="0.2">
      <c r="A35" s="33" t="s">
        <v>39</v>
      </c>
      <c r="B35" s="8"/>
      <c r="C35" s="1"/>
      <c r="D35" s="4"/>
      <c r="E35" s="1"/>
      <c r="F35" s="5"/>
      <c r="G35" s="1"/>
      <c r="H35" s="4"/>
      <c r="I35" s="1"/>
      <c r="J35" s="5"/>
      <c r="K35" s="34"/>
      <c r="L35" s="4"/>
      <c r="M35" s="6">
        <f>AU35</f>
        <v>620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200</v>
      </c>
      <c r="Y35" s="1"/>
      <c r="Z35" s="1"/>
      <c r="AA35" s="1"/>
      <c r="AB35" s="1"/>
      <c r="AC35" s="1"/>
      <c r="AD35" s="1"/>
      <c r="AE35" s="1"/>
      <c r="AF35" s="14"/>
      <c r="AG35" s="14"/>
      <c r="AH35" s="14"/>
      <c r="AI35" s="1">
        <v>210</v>
      </c>
      <c r="AJ35" s="1"/>
      <c r="AK35" s="1"/>
      <c r="AL35" s="1"/>
      <c r="AM35" s="1">
        <v>30</v>
      </c>
      <c r="AN35" s="1"/>
      <c r="AO35" s="1">
        <v>100</v>
      </c>
      <c r="AP35" s="1"/>
      <c r="AQ35" s="1"/>
      <c r="AR35" s="1"/>
      <c r="AS35" s="1">
        <v>30</v>
      </c>
      <c r="AT35" s="1">
        <v>50</v>
      </c>
      <c r="AU35" s="7">
        <f>SUM(N35:AT35)</f>
        <v>620</v>
      </c>
      <c r="AX35" s="21"/>
    </row>
    <row r="36" spans="1:50" ht="35.1" customHeight="1" x14ac:dyDescent="0.45">
      <c r="A36" s="33" t="s">
        <v>21</v>
      </c>
      <c r="B36" s="3"/>
      <c r="C36" s="1"/>
      <c r="D36" s="4"/>
      <c r="E36" s="1"/>
      <c r="F36" s="5"/>
      <c r="G36" s="1"/>
      <c r="H36" s="4"/>
      <c r="I36" s="1"/>
      <c r="J36" s="5"/>
      <c r="K36" s="34"/>
      <c r="L36" s="4"/>
      <c r="M36" s="6">
        <f>AU36</f>
        <v>590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200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v>210</v>
      </c>
      <c r="AJ36" s="1"/>
      <c r="AK36" s="1"/>
      <c r="AL36" s="1"/>
      <c r="AM36" s="1"/>
      <c r="AN36" s="1"/>
      <c r="AO36" s="1">
        <v>100</v>
      </c>
      <c r="AP36" s="1"/>
      <c r="AQ36" s="1"/>
      <c r="AR36" s="1"/>
      <c r="AS36" s="1">
        <v>30</v>
      </c>
      <c r="AT36" s="1">
        <v>50</v>
      </c>
      <c r="AU36" s="7">
        <f>SUM(N36:AT36)</f>
        <v>590</v>
      </c>
      <c r="AX36" s="22"/>
    </row>
    <row r="37" spans="1:50" ht="35.1" customHeight="1" x14ac:dyDescent="0.45">
      <c r="A37" s="33" t="s">
        <v>46</v>
      </c>
      <c r="B37" s="3"/>
      <c r="C37" s="1"/>
      <c r="D37" s="4"/>
      <c r="E37" s="1"/>
      <c r="F37" s="5"/>
      <c r="G37" s="1"/>
      <c r="H37" s="4"/>
      <c r="I37" s="1"/>
      <c r="J37" s="5"/>
      <c r="K37" s="34"/>
      <c r="L37" s="4"/>
      <c r="M37" s="6">
        <f>AU37</f>
        <v>590</v>
      </c>
      <c r="N37" s="1"/>
      <c r="O37" s="1"/>
      <c r="P37" s="1"/>
      <c r="Q37" s="1"/>
      <c r="R37" s="1"/>
      <c r="S37" s="1">
        <v>30</v>
      </c>
      <c r="T37" s="1"/>
      <c r="U37" s="1"/>
      <c r="V37" s="1"/>
      <c r="W37" s="1">
        <v>150</v>
      </c>
      <c r="X37" s="1">
        <v>200</v>
      </c>
      <c r="Y37" s="1"/>
      <c r="Z37" s="1"/>
      <c r="AA37" s="1"/>
      <c r="AB37" s="1"/>
      <c r="AC37" s="1"/>
      <c r="AD37" s="1"/>
      <c r="AE37" s="1">
        <v>210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7">
        <f>SUM(N37:AT37)</f>
        <v>590</v>
      </c>
    </row>
    <row r="38" spans="1:50" ht="35.1" customHeight="1" x14ac:dyDescent="0.45">
      <c r="A38" s="33" t="s">
        <v>28</v>
      </c>
      <c r="B38" s="8"/>
      <c r="C38" s="1"/>
      <c r="D38" s="4"/>
      <c r="E38" s="1"/>
      <c r="F38" s="5"/>
      <c r="G38" s="1"/>
      <c r="H38" s="4"/>
      <c r="I38" s="1"/>
      <c r="J38" s="5"/>
      <c r="K38" s="34"/>
      <c r="L38" s="4"/>
      <c r="M38" s="6">
        <f>AU38</f>
        <v>560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200</v>
      </c>
      <c r="Y38" s="1"/>
      <c r="Z38" s="1"/>
      <c r="AA38" s="1"/>
      <c r="AB38" s="1"/>
      <c r="AC38" s="1"/>
      <c r="AD38" s="1"/>
      <c r="AE38" s="1"/>
      <c r="AF38" s="1"/>
      <c r="AG38" s="1"/>
      <c r="AH38" s="1">
        <v>50</v>
      </c>
      <c r="AI38" s="1">
        <v>210</v>
      </c>
      <c r="AJ38" s="1"/>
      <c r="AK38" s="1"/>
      <c r="AL38" s="1"/>
      <c r="AM38" s="1"/>
      <c r="AN38" s="1"/>
      <c r="AO38" s="1">
        <v>100</v>
      </c>
      <c r="AP38" s="1"/>
      <c r="AQ38" s="1"/>
      <c r="AR38" s="1"/>
      <c r="AS38" s="1"/>
      <c r="AT38" s="1"/>
      <c r="AU38" s="7">
        <f>SUM(N38:AT38)</f>
        <v>560</v>
      </c>
    </row>
    <row r="39" spans="1:50" ht="35.1" customHeight="1" x14ac:dyDescent="0.45">
      <c r="A39" s="33" t="s">
        <v>1</v>
      </c>
      <c r="B39" s="3"/>
      <c r="C39" s="1"/>
      <c r="D39" s="4"/>
      <c r="E39" s="1"/>
      <c r="F39" s="5"/>
      <c r="G39" s="1"/>
      <c r="H39" s="4"/>
      <c r="I39" s="1"/>
      <c r="J39" s="5"/>
      <c r="K39" s="34"/>
      <c r="L39" s="4"/>
      <c r="M39" s="6">
        <f>AU39</f>
        <v>550</v>
      </c>
      <c r="N39" s="1"/>
      <c r="O39" s="1"/>
      <c r="P39" s="1"/>
      <c r="Q39" s="1"/>
      <c r="R39" s="1"/>
      <c r="S39" s="1"/>
      <c r="T39" s="1"/>
      <c r="U39" s="1"/>
      <c r="V39" s="1"/>
      <c r="W39" s="1">
        <v>150</v>
      </c>
      <c r="X39" s="1">
        <v>200</v>
      </c>
      <c r="Y39" s="1"/>
      <c r="Z39" s="1"/>
      <c r="AA39" s="1"/>
      <c r="AB39" s="1"/>
      <c r="AC39" s="1">
        <v>50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>
        <v>100</v>
      </c>
      <c r="AP39" s="1"/>
      <c r="AQ39" s="1"/>
      <c r="AR39" s="1"/>
      <c r="AS39" s="1"/>
      <c r="AT39" s="1">
        <v>50</v>
      </c>
      <c r="AU39" s="7">
        <f>SUM(N39:AT39)</f>
        <v>550</v>
      </c>
    </row>
    <row r="40" spans="1:50" ht="35.1" customHeight="1" x14ac:dyDescent="0.45">
      <c r="A40" s="33" t="s">
        <v>56</v>
      </c>
      <c r="B40" s="8"/>
      <c r="C40" s="1"/>
      <c r="D40" s="4"/>
      <c r="E40" s="1"/>
      <c r="F40" s="5"/>
      <c r="G40" s="1"/>
      <c r="H40" s="4"/>
      <c r="I40" s="1"/>
      <c r="J40" s="5"/>
      <c r="K40" s="34"/>
      <c r="L40" s="4"/>
      <c r="M40" s="6">
        <f>AU40</f>
        <v>510</v>
      </c>
      <c r="N40" s="1">
        <v>80</v>
      </c>
      <c r="O40" s="1"/>
      <c r="P40" s="1"/>
      <c r="Q40" s="1"/>
      <c r="R40" s="1"/>
      <c r="S40" s="1">
        <v>30</v>
      </c>
      <c r="T40" s="1"/>
      <c r="U40" s="1"/>
      <c r="V40" s="1">
        <v>40</v>
      </c>
      <c r="W40" s="1"/>
      <c r="X40" s="1">
        <v>200</v>
      </c>
      <c r="Y40" s="1"/>
      <c r="Z40" s="1"/>
      <c r="AA40" s="1"/>
      <c r="AB40" s="1"/>
      <c r="AC40" s="1"/>
      <c r="AD40" s="1"/>
      <c r="AE40" s="1"/>
      <c r="AF40" s="1"/>
      <c r="AG40" s="1">
        <v>80</v>
      </c>
      <c r="AH40" s="1">
        <v>50</v>
      </c>
      <c r="AI40" s="1"/>
      <c r="AJ40" s="1"/>
      <c r="AK40" s="1"/>
      <c r="AL40" s="1"/>
      <c r="AM40" s="1">
        <v>30</v>
      </c>
      <c r="AN40" s="1"/>
      <c r="AO40" s="1"/>
      <c r="AP40" s="1"/>
      <c r="AQ40" s="1"/>
      <c r="AR40" s="1"/>
      <c r="AS40" s="1"/>
      <c r="AT40" s="1"/>
      <c r="AU40" s="7">
        <f>SUM(N40:AT40)</f>
        <v>510</v>
      </c>
    </row>
    <row r="41" spans="1:50" ht="35.1" customHeight="1" x14ac:dyDescent="0.45">
      <c r="A41" s="33" t="s">
        <v>2</v>
      </c>
      <c r="B41" s="3"/>
      <c r="C41" s="1"/>
      <c r="D41" s="4"/>
      <c r="E41" s="1"/>
      <c r="F41" s="5"/>
      <c r="G41" s="1"/>
      <c r="H41" s="4"/>
      <c r="I41" s="1"/>
      <c r="J41" s="5"/>
      <c r="K41" s="34"/>
      <c r="L41" s="4"/>
      <c r="M41" s="6">
        <f>AU41</f>
        <v>500</v>
      </c>
      <c r="N41" s="1"/>
      <c r="O41" s="1"/>
      <c r="P41" s="1"/>
      <c r="Q41" s="1"/>
      <c r="R41" s="1"/>
      <c r="S41" s="1"/>
      <c r="T41" s="1"/>
      <c r="U41" s="1">
        <v>80</v>
      </c>
      <c r="V41" s="1"/>
      <c r="W41" s="1">
        <v>150</v>
      </c>
      <c r="X41" s="1"/>
      <c r="Y41" s="1"/>
      <c r="Z41" s="1"/>
      <c r="AA41" s="1">
        <v>80</v>
      </c>
      <c r="AB41" s="1"/>
      <c r="AC41" s="1"/>
      <c r="AD41" s="1"/>
      <c r="AE41" s="1"/>
      <c r="AF41" s="1">
        <v>80</v>
      </c>
      <c r="AG41" s="1"/>
      <c r="AH41" s="1"/>
      <c r="AI41" s="1"/>
      <c r="AJ41" s="1"/>
      <c r="AK41" s="1"/>
      <c r="AL41" s="1"/>
      <c r="AM41" s="1">
        <v>30</v>
      </c>
      <c r="AN41" s="1"/>
      <c r="AO41" s="1"/>
      <c r="AP41" s="1"/>
      <c r="AQ41" s="1">
        <v>80</v>
      </c>
      <c r="AR41" s="1"/>
      <c r="AS41" s="1"/>
      <c r="AT41" s="1"/>
      <c r="AU41" s="7">
        <f>SUM(N41:AT41)</f>
        <v>500</v>
      </c>
    </row>
    <row r="42" spans="1:50" ht="35.1" customHeight="1" x14ac:dyDescent="0.45">
      <c r="A42" s="33" t="s">
        <v>14</v>
      </c>
      <c r="B42" s="3"/>
      <c r="C42" s="1"/>
      <c r="D42" s="4"/>
      <c r="E42" s="1"/>
      <c r="F42" s="5"/>
      <c r="G42" s="1"/>
      <c r="H42" s="4"/>
      <c r="I42" s="1"/>
      <c r="J42" s="5"/>
      <c r="K42" s="34"/>
      <c r="L42" s="4"/>
      <c r="M42" s="6">
        <f>AU42</f>
        <v>490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200</v>
      </c>
      <c r="Y42" s="1"/>
      <c r="Z42" s="1"/>
      <c r="AA42" s="1"/>
      <c r="AB42" s="1">
        <v>80</v>
      </c>
      <c r="AC42" s="1">
        <v>50</v>
      </c>
      <c r="AD42" s="1"/>
      <c r="AE42" s="1"/>
      <c r="AF42" s="1"/>
      <c r="AG42" s="1">
        <v>80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>
        <v>30</v>
      </c>
      <c r="AT42" s="1">
        <v>50</v>
      </c>
      <c r="AU42" s="7">
        <f>SUM(N42:AT42)</f>
        <v>490</v>
      </c>
    </row>
    <row r="43" spans="1:50" ht="35.1" customHeight="1" x14ac:dyDescent="0.45">
      <c r="A43" s="33" t="s">
        <v>51</v>
      </c>
      <c r="B43" s="3"/>
      <c r="C43" s="1"/>
      <c r="D43" s="4"/>
      <c r="E43" s="1"/>
      <c r="F43" s="5"/>
      <c r="G43" s="1"/>
      <c r="H43" s="4"/>
      <c r="I43" s="1"/>
      <c r="J43" s="5"/>
      <c r="K43" s="34"/>
      <c r="L43" s="4"/>
      <c r="M43" s="6">
        <f>AU43</f>
        <v>480</v>
      </c>
      <c r="N43" s="1"/>
      <c r="O43" s="1"/>
      <c r="P43" s="1"/>
      <c r="Q43" s="1"/>
      <c r="R43" s="1"/>
      <c r="S43" s="1"/>
      <c r="T43" s="1"/>
      <c r="U43" s="1">
        <v>80</v>
      </c>
      <c r="V43" s="1">
        <v>40</v>
      </c>
      <c r="W43" s="1"/>
      <c r="X43" s="1">
        <v>200</v>
      </c>
      <c r="Y43" s="1"/>
      <c r="Z43" s="1"/>
      <c r="AA43" s="1"/>
      <c r="AB43" s="1"/>
      <c r="AC43" s="1"/>
      <c r="AD43" s="1"/>
      <c r="AE43" s="1"/>
      <c r="AF43" s="1"/>
      <c r="AG43" s="1">
        <v>80</v>
      </c>
      <c r="AH43" s="1">
        <v>50</v>
      </c>
      <c r="AI43" s="1"/>
      <c r="AJ43" s="1"/>
      <c r="AK43" s="1"/>
      <c r="AL43" s="1"/>
      <c r="AM43" s="1">
        <v>30</v>
      </c>
      <c r="AN43" s="1"/>
      <c r="AO43" s="1"/>
      <c r="AP43" s="1"/>
      <c r="AQ43" s="1"/>
      <c r="AR43" s="1"/>
      <c r="AS43" s="1"/>
      <c r="AT43" s="1"/>
      <c r="AU43" s="7">
        <f>SUM(N43:AT43)</f>
        <v>480</v>
      </c>
    </row>
    <row r="44" spans="1:50" ht="35.1" customHeight="1" x14ac:dyDescent="0.45">
      <c r="A44" s="33" t="s">
        <v>64</v>
      </c>
      <c r="B44" s="3"/>
      <c r="C44" s="1"/>
      <c r="D44" s="4"/>
      <c r="E44" s="1"/>
      <c r="F44" s="5"/>
      <c r="G44" s="1"/>
      <c r="H44" s="4"/>
      <c r="I44" s="1"/>
      <c r="J44" s="5"/>
      <c r="K44" s="34"/>
      <c r="L44" s="4"/>
      <c r="M44" s="6">
        <f>AU44</f>
        <v>480</v>
      </c>
      <c r="N44" s="1"/>
      <c r="O44" s="1">
        <v>80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80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v>80</v>
      </c>
      <c r="AO44" s="1">
        <v>100</v>
      </c>
      <c r="AP44" s="1"/>
      <c r="AQ44" s="1"/>
      <c r="AR44" s="1">
        <v>80</v>
      </c>
      <c r="AS44" s="1">
        <v>30</v>
      </c>
      <c r="AT44" s="1">
        <v>30</v>
      </c>
      <c r="AU44" s="7">
        <f>SUM(N44:AT44)</f>
        <v>480</v>
      </c>
    </row>
    <row r="45" spans="1:50" ht="35.1" customHeight="1" x14ac:dyDescent="0.45">
      <c r="A45" s="33" t="s">
        <v>52</v>
      </c>
      <c r="B45" s="3"/>
      <c r="C45" s="1"/>
      <c r="D45" s="4"/>
      <c r="E45" s="1"/>
      <c r="F45" s="5"/>
      <c r="G45" s="1"/>
      <c r="H45" s="4"/>
      <c r="I45" s="1"/>
      <c r="J45" s="5"/>
      <c r="K45" s="34"/>
      <c r="L45" s="4"/>
      <c r="M45" s="6">
        <f>AU45</f>
        <v>450</v>
      </c>
      <c r="N45" s="1"/>
      <c r="O45" s="1"/>
      <c r="P45" s="1"/>
      <c r="Q45" s="1"/>
      <c r="R45" s="1"/>
      <c r="S45" s="1"/>
      <c r="T45" s="1"/>
      <c r="U45" s="1">
        <v>80</v>
      </c>
      <c r="V45" s="1">
        <v>40</v>
      </c>
      <c r="W45" s="1"/>
      <c r="X45" s="1">
        <v>200</v>
      </c>
      <c r="Y45" s="1"/>
      <c r="Z45" s="1"/>
      <c r="AA45" s="1"/>
      <c r="AB45" s="1"/>
      <c r="AC45" s="1"/>
      <c r="AD45" s="1"/>
      <c r="AE45" s="1"/>
      <c r="AF45" s="1"/>
      <c r="AG45" s="1">
        <v>80</v>
      </c>
      <c r="AH45" s="1">
        <v>50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7">
        <f>SUM(N45:AT45)</f>
        <v>450</v>
      </c>
    </row>
    <row r="46" spans="1:50" ht="35.1" customHeight="1" x14ac:dyDescent="0.45">
      <c r="A46" s="33" t="s">
        <v>9</v>
      </c>
      <c r="B46" s="8"/>
      <c r="C46" s="1"/>
      <c r="D46" s="4"/>
      <c r="E46" s="1"/>
      <c r="F46" s="5"/>
      <c r="G46" s="1"/>
      <c r="H46" s="4"/>
      <c r="I46" s="1"/>
      <c r="J46" s="5"/>
      <c r="K46" s="34"/>
      <c r="L46" s="4"/>
      <c r="M46" s="6">
        <f>AU46</f>
        <v>420</v>
      </c>
      <c r="N46" s="1"/>
      <c r="O46" s="1"/>
      <c r="P46" s="1"/>
      <c r="Q46" s="1"/>
      <c r="R46" s="1"/>
      <c r="S46" s="1">
        <v>30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v>80</v>
      </c>
      <c r="AL46" s="1"/>
      <c r="AM46" s="1"/>
      <c r="AN46" s="1">
        <v>80</v>
      </c>
      <c r="AO46" s="1">
        <v>100</v>
      </c>
      <c r="AP46" s="1"/>
      <c r="AQ46" s="1">
        <v>80</v>
      </c>
      <c r="AR46" s="1"/>
      <c r="AS46" s="1"/>
      <c r="AT46" s="1">
        <v>50</v>
      </c>
      <c r="AU46" s="7">
        <f>SUM(N46:AT46)</f>
        <v>420</v>
      </c>
    </row>
    <row r="47" spans="1:50" ht="35.1" customHeight="1" x14ac:dyDescent="0.45">
      <c r="A47" s="33" t="s">
        <v>8</v>
      </c>
      <c r="B47" s="3"/>
      <c r="C47" s="1"/>
      <c r="D47" s="4"/>
      <c r="E47" s="1"/>
      <c r="F47" s="5"/>
      <c r="G47" s="1"/>
      <c r="H47" s="4"/>
      <c r="I47" s="1"/>
      <c r="J47" s="5"/>
      <c r="K47" s="34"/>
      <c r="L47" s="4"/>
      <c r="M47" s="6">
        <f>AU47</f>
        <v>410</v>
      </c>
      <c r="N47" s="1"/>
      <c r="O47" s="1"/>
      <c r="P47" s="1"/>
      <c r="Q47" s="1"/>
      <c r="R47" s="1"/>
      <c r="S47" s="1"/>
      <c r="T47" s="1"/>
      <c r="U47" s="1">
        <v>80</v>
      </c>
      <c r="V47" s="1"/>
      <c r="W47" s="1"/>
      <c r="X47" s="1">
        <v>200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v>80</v>
      </c>
      <c r="AR47" s="1"/>
      <c r="AS47" s="1"/>
      <c r="AT47" s="1">
        <v>50</v>
      </c>
      <c r="AU47" s="7">
        <f>SUM(N47:AT47)</f>
        <v>410</v>
      </c>
    </row>
    <row r="48" spans="1:50" ht="35.1" customHeight="1" x14ac:dyDescent="0.45">
      <c r="A48" s="33" t="s">
        <v>63</v>
      </c>
      <c r="B48" s="8"/>
      <c r="C48" s="1"/>
      <c r="D48" s="4"/>
      <c r="E48" s="1"/>
      <c r="F48" s="5"/>
      <c r="G48" s="1"/>
      <c r="H48" s="4"/>
      <c r="I48" s="1"/>
      <c r="J48" s="5"/>
      <c r="K48" s="34"/>
      <c r="L48" s="4"/>
      <c r="M48" s="6">
        <f>AU48</f>
        <v>360</v>
      </c>
      <c r="N48" s="1">
        <v>80</v>
      </c>
      <c r="O48" s="1">
        <v>80</v>
      </c>
      <c r="P48" s="1"/>
      <c r="Q48" s="1"/>
      <c r="R48" s="1"/>
      <c r="S48" s="1"/>
      <c r="T48" s="1">
        <v>80</v>
      </c>
      <c r="U48" s="1"/>
      <c r="V48" s="1">
        <v>40</v>
      </c>
      <c r="W48" s="1"/>
      <c r="X48" s="1"/>
      <c r="Y48" s="1"/>
      <c r="Z48" s="1"/>
      <c r="AA48" s="1">
        <v>80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7">
        <f>SUM(N48:AT48)</f>
        <v>360</v>
      </c>
    </row>
    <row r="49" spans="1:47" ht="35.1" customHeight="1" x14ac:dyDescent="0.45">
      <c r="A49" s="33" t="s">
        <v>24</v>
      </c>
      <c r="B49" s="3"/>
      <c r="C49" s="1"/>
      <c r="D49" s="4"/>
      <c r="E49" s="1"/>
      <c r="F49" s="5"/>
      <c r="G49" s="1"/>
      <c r="H49" s="4"/>
      <c r="I49" s="1"/>
      <c r="J49" s="5"/>
      <c r="K49" s="34"/>
      <c r="L49" s="4"/>
      <c r="M49" s="6">
        <f>AU49</f>
        <v>350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200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>
        <v>100</v>
      </c>
      <c r="AP49" s="1"/>
      <c r="AQ49" s="1"/>
      <c r="AR49" s="1"/>
      <c r="AS49" s="1"/>
      <c r="AT49" s="1">
        <v>50</v>
      </c>
      <c r="AU49" s="7">
        <f>SUM(N49:AT49)</f>
        <v>350</v>
      </c>
    </row>
    <row r="50" spans="1:47" ht="35.1" customHeight="1" x14ac:dyDescent="0.45">
      <c r="A50" s="33" t="s">
        <v>37</v>
      </c>
      <c r="B50" s="3"/>
      <c r="C50" s="1"/>
      <c r="D50" s="4"/>
      <c r="E50" s="1"/>
      <c r="F50" s="5"/>
      <c r="G50" s="1"/>
      <c r="H50" s="4"/>
      <c r="I50" s="1"/>
      <c r="J50" s="5"/>
      <c r="K50" s="34"/>
      <c r="L50" s="4"/>
      <c r="M50" s="6">
        <f>AU50</f>
        <v>330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200</v>
      </c>
      <c r="Y50" s="1"/>
      <c r="Z50" s="1">
        <v>80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>
        <v>50</v>
      </c>
      <c r="AU50" s="7">
        <f>SUM(N50:AT50)</f>
        <v>330</v>
      </c>
    </row>
    <row r="51" spans="1:47" ht="35.1" customHeight="1" x14ac:dyDescent="0.45">
      <c r="A51" s="33" t="s">
        <v>30</v>
      </c>
      <c r="B51" s="3"/>
      <c r="C51" s="1"/>
      <c r="D51" s="4"/>
      <c r="E51" s="1"/>
      <c r="F51" s="5"/>
      <c r="G51" s="1"/>
      <c r="H51" s="4"/>
      <c r="I51" s="1"/>
      <c r="J51" s="5"/>
      <c r="K51" s="34"/>
      <c r="L51" s="4"/>
      <c r="M51" s="6">
        <f>AU51</f>
        <v>330</v>
      </c>
      <c r="N51" s="1"/>
      <c r="O51" s="1"/>
      <c r="P51" s="1"/>
      <c r="Q51" s="1"/>
      <c r="R51" s="1"/>
      <c r="S51" s="1">
        <v>30</v>
      </c>
      <c r="T51" s="1"/>
      <c r="U51" s="1"/>
      <c r="V51" s="1"/>
      <c r="W51" s="1"/>
      <c r="X51" s="1">
        <v>200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>
        <v>100</v>
      </c>
      <c r="AP51" s="1"/>
      <c r="AQ51" s="1"/>
      <c r="AR51" s="1"/>
      <c r="AS51" s="1"/>
      <c r="AT51" s="1"/>
      <c r="AU51" s="7">
        <f>SUM(N51:AT51)</f>
        <v>330</v>
      </c>
    </row>
    <row r="52" spans="1:47" ht="35.1" customHeight="1" x14ac:dyDescent="0.45">
      <c r="A52" s="33" t="s">
        <v>26</v>
      </c>
      <c r="B52" s="3"/>
      <c r="C52" s="1"/>
      <c r="D52" s="4"/>
      <c r="E52" s="1"/>
      <c r="F52" s="5"/>
      <c r="G52" s="1"/>
      <c r="H52" s="4"/>
      <c r="I52" s="1"/>
      <c r="J52" s="5"/>
      <c r="K52" s="34"/>
      <c r="L52" s="4"/>
      <c r="M52" s="6">
        <f>AU52</f>
        <v>320</v>
      </c>
      <c r="N52" s="1"/>
      <c r="O52" s="1"/>
      <c r="P52" s="1"/>
      <c r="Q52" s="1"/>
      <c r="R52" s="1"/>
      <c r="S52" s="1"/>
      <c r="T52" s="1"/>
      <c r="U52" s="1"/>
      <c r="V52" s="1">
        <v>40</v>
      </c>
      <c r="W52" s="1"/>
      <c r="X52" s="1">
        <v>200</v>
      </c>
      <c r="Y52" s="1"/>
      <c r="Z52" s="1"/>
      <c r="AA52" s="1"/>
      <c r="AB52" s="1"/>
      <c r="AC52" s="1"/>
      <c r="AD52" s="1"/>
      <c r="AE52" s="1"/>
      <c r="AF52" s="1">
        <v>80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7">
        <f>SUM(N52:AT52)</f>
        <v>320</v>
      </c>
    </row>
    <row r="53" spans="1:47" ht="35.1" customHeight="1" x14ac:dyDescent="0.45">
      <c r="A53" s="33" t="s">
        <v>73</v>
      </c>
      <c r="B53" s="3"/>
      <c r="C53" s="1"/>
      <c r="D53" s="4"/>
      <c r="E53" s="1"/>
      <c r="F53" s="5"/>
      <c r="G53" s="1"/>
      <c r="H53" s="4"/>
      <c r="I53" s="1"/>
      <c r="J53" s="5"/>
      <c r="K53" s="34"/>
      <c r="L53" s="4"/>
      <c r="M53" s="6">
        <f>AU53</f>
        <v>320</v>
      </c>
      <c r="N53" s="1"/>
      <c r="O53" s="1">
        <v>80</v>
      </c>
      <c r="P53" s="1"/>
      <c r="Q53" s="1"/>
      <c r="R53" s="1"/>
      <c r="S53" s="1"/>
      <c r="T53" s="1"/>
      <c r="U53" s="1"/>
      <c r="V53" s="1">
        <v>40</v>
      </c>
      <c r="W53" s="1"/>
      <c r="X53" s="1">
        <v>200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7">
        <f>SUM(N53:AT53)</f>
        <v>320</v>
      </c>
    </row>
    <row r="54" spans="1:47" ht="35.1" customHeight="1" x14ac:dyDescent="0.45">
      <c r="A54" s="33" t="s">
        <v>109</v>
      </c>
      <c r="B54" s="8"/>
      <c r="C54" s="1"/>
      <c r="D54" s="4"/>
      <c r="E54" s="1"/>
      <c r="F54" s="5"/>
      <c r="G54" s="1"/>
      <c r="H54" s="4"/>
      <c r="I54" s="1"/>
      <c r="J54" s="5"/>
      <c r="K54" s="34"/>
      <c r="L54" s="4"/>
      <c r="M54" s="6">
        <f>AU54</f>
        <v>290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30</v>
      </c>
      <c r="AN54" s="1"/>
      <c r="AO54" s="1">
        <v>100</v>
      </c>
      <c r="AP54" s="1"/>
      <c r="AQ54" s="1">
        <v>80</v>
      </c>
      <c r="AR54" s="1"/>
      <c r="AS54" s="1">
        <v>30</v>
      </c>
      <c r="AT54" s="1">
        <v>50</v>
      </c>
      <c r="AU54" s="7">
        <f>SUM(N54:AT54)</f>
        <v>290</v>
      </c>
    </row>
    <row r="55" spans="1:47" ht="35.1" customHeight="1" x14ac:dyDescent="0.45">
      <c r="A55" s="33" t="s">
        <v>29</v>
      </c>
      <c r="B55" s="3"/>
      <c r="C55" s="1"/>
      <c r="D55" s="4"/>
      <c r="E55" s="1"/>
      <c r="F55" s="5"/>
      <c r="G55" s="1"/>
      <c r="H55" s="4"/>
      <c r="I55" s="1"/>
      <c r="J55" s="5"/>
      <c r="K55" s="34"/>
      <c r="L55" s="4"/>
      <c r="M55" s="6">
        <f>AU55</f>
        <v>280</v>
      </c>
      <c r="N55" s="1"/>
      <c r="O55" s="1"/>
      <c r="P55" s="1"/>
      <c r="Q55" s="1"/>
      <c r="R55" s="1"/>
      <c r="S55" s="1">
        <v>30</v>
      </c>
      <c r="T55" s="1"/>
      <c r="U55" s="1"/>
      <c r="V55" s="1"/>
      <c r="W55" s="1"/>
      <c r="X55" s="1">
        <v>200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>
        <v>50</v>
      </c>
      <c r="AU55" s="7">
        <f>SUM(N55:AT55)</f>
        <v>280</v>
      </c>
    </row>
    <row r="56" spans="1:47" ht="35.1" customHeight="1" x14ac:dyDescent="0.45">
      <c r="A56" s="33" t="s">
        <v>11</v>
      </c>
      <c r="B56" s="3"/>
      <c r="C56" s="1"/>
      <c r="D56" s="4"/>
      <c r="E56" s="1"/>
      <c r="F56" s="5"/>
      <c r="G56" s="1"/>
      <c r="H56" s="4"/>
      <c r="I56" s="1"/>
      <c r="J56" s="5"/>
      <c r="K56" s="34"/>
      <c r="L56" s="4"/>
      <c r="M56" s="6">
        <f>AU56</f>
        <v>250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200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>
        <v>50</v>
      </c>
      <c r="AU56" s="7">
        <f>SUM(N56:AT56)</f>
        <v>250</v>
      </c>
    </row>
    <row r="57" spans="1:47" ht="35.1" customHeight="1" x14ac:dyDescent="0.45">
      <c r="A57" s="33" t="s">
        <v>38</v>
      </c>
      <c r="B57" s="3"/>
      <c r="C57" s="1"/>
      <c r="D57" s="4"/>
      <c r="E57" s="1"/>
      <c r="F57" s="5"/>
      <c r="G57" s="1"/>
      <c r="H57" s="4"/>
      <c r="I57" s="1"/>
      <c r="J57" s="5"/>
      <c r="K57" s="34"/>
      <c r="L57" s="4"/>
      <c r="M57" s="6">
        <f>AU57</f>
        <v>240</v>
      </c>
      <c r="N57" s="1"/>
      <c r="O57" s="1"/>
      <c r="P57" s="1"/>
      <c r="Q57" s="1"/>
      <c r="R57" s="1"/>
      <c r="S57" s="1"/>
      <c r="T57" s="1"/>
      <c r="U57" s="1"/>
      <c r="V57" s="1">
        <v>40</v>
      </c>
      <c r="W57" s="1"/>
      <c r="X57" s="1">
        <v>200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7">
        <f>SUM(N57:AT57)</f>
        <v>240</v>
      </c>
    </row>
    <row r="58" spans="1:47" ht="35.1" customHeight="1" x14ac:dyDescent="0.45">
      <c r="A58" s="33" t="s">
        <v>4</v>
      </c>
      <c r="B58" s="3"/>
      <c r="C58" s="1"/>
      <c r="D58" s="4"/>
      <c r="E58" s="1"/>
      <c r="F58" s="5"/>
      <c r="G58" s="1"/>
      <c r="H58" s="4"/>
      <c r="I58" s="1"/>
      <c r="J58" s="5"/>
      <c r="K58" s="34"/>
      <c r="L58" s="4"/>
      <c r="M58" s="6">
        <f>AU58</f>
        <v>230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v>200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30</v>
      </c>
      <c r="AN58" s="1"/>
      <c r="AO58" s="1"/>
      <c r="AP58" s="1"/>
      <c r="AQ58" s="1"/>
      <c r="AR58" s="1"/>
      <c r="AS58" s="1"/>
      <c r="AT58" s="1"/>
      <c r="AU58" s="7">
        <f>SUM(N58:AT58)</f>
        <v>230</v>
      </c>
    </row>
    <row r="59" spans="1:47" ht="35.1" customHeight="1" x14ac:dyDescent="0.45">
      <c r="A59" s="33" t="s">
        <v>35</v>
      </c>
      <c r="B59" s="3"/>
      <c r="C59" s="1"/>
      <c r="D59" s="4"/>
      <c r="E59" s="1"/>
      <c r="F59" s="5"/>
      <c r="G59" s="1"/>
      <c r="H59" s="4"/>
      <c r="I59" s="1"/>
      <c r="J59" s="5"/>
      <c r="K59" s="34"/>
      <c r="L59" s="4"/>
      <c r="M59" s="6">
        <f>AU59</f>
        <v>210</v>
      </c>
      <c r="N59" s="1"/>
      <c r="O59" s="1">
        <v>80</v>
      </c>
      <c r="P59" s="1"/>
      <c r="Q59" s="1"/>
      <c r="R59" s="1"/>
      <c r="S59" s="1">
        <v>30</v>
      </c>
      <c r="T59" s="1"/>
      <c r="U59" s="1"/>
      <c r="V59" s="1"/>
      <c r="W59" s="1"/>
      <c r="X59" s="1"/>
      <c r="Y59" s="1"/>
      <c r="Z59" s="1"/>
      <c r="AA59" s="1"/>
      <c r="AB59" s="1"/>
      <c r="AC59" s="1">
        <v>50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>
        <v>50</v>
      </c>
      <c r="AU59" s="7">
        <f>SUM(N59:AT59)</f>
        <v>210</v>
      </c>
    </row>
    <row r="60" spans="1:47" ht="35.1" customHeight="1" x14ac:dyDescent="0.45">
      <c r="A60" s="33" t="s">
        <v>62</v>
      </c>
      <c r="B60" s="3"/>
      <c r="C60" s="1"/>
      <c r="D60" s="4"/>
      <c r="E60" s="1"/>
      <c r="F60" s="5"/>
      <c r="G60" s="1"/>
      <c r="H60" s="4"/>
      <c r="I60" s="1"/>
      <c r="J60" s="5"/>
      <c r="K60" s="34"/>
      <c r="L60" s="4"/>
      <c r="M60" s="6">
        <f>AU60</f>
        <v>210</v>
      </c>
      <c r="N60" s="1"/>
      <c r="O60" s="1"/>
      <c r="P60" s="1"/>
      <c r="Q60" s="1"/>
      <c r="R60" s="1"/>
      <c r="S60" s="1"/>
      <c r="T60" s="1"/>
      <c r="U60" s="1">
        <v>80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30</v>
      </c>
      <c r="AN60" s="1"/>
      <c r="AO60" s="1">
        <v>100</v>
      </c>
      <c r="AP60" s="1"/>
      <c r="AQ60" s="1"/>
      <c r="AR60" s="1"/>
      <c r="AS60" s="1"/>
      <c r="AT60" s="1"/>
      <c r="AU60" s="7">
        <f>SUM(N60:AT60)</f>
        <v>210</v>
      </c>
    </row>
    <row r="61" spans="1:47" ht="35.1" customHeight="1" x14ac:dyDescent="0.45">
      <c r="A61" s="35" t="s">
        <v>79</v>
      </c>
      <c r="B61" s="3"/>
      <c r="C61" s="1"/>
      <c r="D61" s="4"/>
      <c r="E61" s="1"/>
      <c r="F61" s="5"/>
      <c r="G61" s="1"/>
      <c r="H61" s="4"/>
      <c r="I61" s="1"/>
      <c r="J61" s="5"/>
      <c r="K61" s="34"/>
      <c r="L61" s="4"/>
      <c r="M61" s="6">
        <f>AU61</f>
        <v>200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v>200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7">
        <f>SUM(N61:AT61)</f>
        <v>200</v>
      </c>
    </row>
    <row r="62" spans="1:47" ht="35.1" customHeight="1" x14ac:dyDescent="0.45">
      <c r="A62" s="33" t="s">
        <v>3</v>
      </c>
      <c r="B62" s="3"/>
      <c r="C62" s="1"/>
      <c r="D62" s="4"/>
      <c r="E62" s="1"/>
      <c r="F62" s="5"/>
      <c r="G62" s="1"/>
      <c r="H62" s="4"/>
      <c r="I62" s="1"/>
      <c r="J62" s="5"/>
      <c r="K62" s="34"/>
      <c r="L62" s="4"/>
      <c r="M62" s="6">
        <f>AU62</f>
        <v>200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200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7">
        <f>SUM(N62:AT62)</f>
        <v>200</v>
      </c>
    </row>
    <row r="63" spans="1:47" ht="35.1" customHeight="1" x14ac:dyDescent="0.45">
      <c r="A63" s="33" t="s">
        <v>40</v>
      </c>
      <c r="B63" s="8"/>
      <c r="C63" s="1"/>
      <c r="D63" s="4"/>
      <c r="E63" s="1"/>
      <c r="F63" s="5"/>
      <c r="G63" s="1"/>
      <c r="H63" s="4"/>
      <c r="I63" s="1"/>
      <c r="J63" s="5"/>
      <c r="K63" s="34"/>
      <c r="L63" s="4"/>
      <c r="M63" s="6">
        <f>AU63</f>
        <v>180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30</v>
      </c>
      <c r="AN63" s="1"/>
      <c r="AO63" s="1">
        <v>100</v>
      </c>
      <c r="AP63" s="1"/>
      <c r="AQ63" s="1"/>
      <c r="AR63" s="1"/>
      <c r="AS63" s="1"/>
      <c r="AT63" s="1">
        <v>50</v>
      </c>
      <c r="AU63" s="7">
        <f>SUM(N63:AT63)</f>
        <v>180</v>
      </c>
    </row>
    <row r="64" spans="1:47" ht="35.1" customHeight="1" x14ac:dyDescent="0.45">
      <c r="A64" s="33" t="s">
        <v>41</v>
      </c>
      <c r="B64" s="8"/>
      <c r="C64" s="1"/>
      <c r="D64" s="4"/>
      <c r="E64" s="1"/>
      <c r="F64" s="5"/>
      <c r="G64" s="1"/>
      <c r="H64" s="4"/>
      <c r="I64" s="1"/>
      <c r="J64" s="5"/>
      <c r="K64" s="34"/>
      <c r="L64" s="4"/>
      <c r="M64" s="6">
        <f>AU64</f>
        <v>140</v>
      </c>
      <c r="N64" s="1"/>
      <c r="O64" s="1"/>
      <c r="P64" s="1"/>
      <c r="Q64" s="1"/>
      <c r="R64" s="1"/>
      <c r="S64" s="1">
        <v>30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>
        <v>80</v>
      </c>
      <c r="AE64" s="1"/>
      <c r="AF64" s="1"/>
      <c r="AG64" s="1"/>
      <c r="AH64" s="1"/>
      <c r="AI64" s="1"/>
      <c r="AJ64" s="1"/>
      <c r="AK64" s="1"/>
      <c r="AL64" s="1"/>
      <c r="AM64" s="1">
        <v>30</v>
      </c>
      <c r="AN64" s="1"/>
      <c r="AO64" s="1"/>
      <c r="AP64" s="1"/>
      <c r="AQ64" s="1"/>
      <c r="AR64" s="1"/>
      <c r="AS64" s="1"/>
      <c r="AT64" s="1"/>
      <c r="AU64" s="7">
        <f>SUM(N64:AT64)</f>
        <v>140</v>
      </c>
    </row>
    <row r="65" spans="1:47" ht="35.1" customHeight="1" x14ac:dyDescent="0.45">
      <c r="A65" s="33" t="s">
        <v>31</v>
      </c>
      <c r="B65" s="3"/>
      <c r="C65" s="1"/>
      <c r="D65" s="4"/>
      <c r="E65" s="1"/>
      <c r="F65" s="5"/>
      <c r="G65" s="1"/>
      <c r="H65" s="4"/>
      <c r="I65" s="1"/>
      <c r="J65" s="5"/>
      <c r="K65" s="34"/>
      <c r="L65" s="4"/>
      <c r="M65" s="6">
        <f>AU65</f>
        <v>110</v>
      </c>
      <c r="N65" s="1"/>
      <c r="O65" s="1"/>
      <c r="P65" s="1"/>
      <c r="Q65" s="1"/>
      <c r="R65" s="1">
        <v>30</v>
      </c>
      <c r="S65" s="1"/>
      <c r="T65" s="1"/>
      <c r="U65" s="1"/>
      <c r="V65" s="1"/>
      <c r="W65" s="1"/>
      <c r="X65" s="1"/>
      <c r="Y65" s="1"/>
      <c r="Z65" s="1"/>
      <c r="AA65" s="1">
        <v>80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7">
        <f>SUM(N65:AT65)</f>
        <v>110</v>
      </c>
    </row>
    <row r="66" spans="1:47" ht="35.1" customHeight="1" x14ac:dyDescent="0.45">
      <c r="A66" s="33" t="s">
        <v>20</v>
      </c>
      <c r="B66" s="3"/>
      <c r="C66" s="1"/>
      <c r="D66" s="4"/>
      <c r="E66" s="1"/>
      <c r="F66" s="5"/>
      <c r="G66" s="1"/>
      <c r="H66" s="4"/>
      <c r="I66" s="1"/>
      <c r="J66" s="5"/>
      <c r="K66" s="34"/>
      <c r="L66" s="4"/>
      <c r="M66" s="6">
        <f>AU66</f>
        <v>100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>
        <v>50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>
        <v>50</v>
      </c>
      <c r="AU66" s="7">
        <f>SUM(N66:AT66)</f>
        <v>100</v>
      </c>
    </row>
    <row r="67" spans="1:47" ht="35.1" customHeight="1" x14ac:dyDescent="0.45">
      <c r="A67" s="33" t="s">
        <v>36</v>
      </c>
      <c r="B67" s="3"/>
      <c r="C67" s="1"/>
      <c r="D67" s="4"/>
      <c r="E67" s="1"/>
      <c r="F67" s="5"/>
      <c r="G67" s="1"/>
      <c r="H67" s="4"/>
      <c r="I67" s="1"/>
      <c r="J67" s="5"/>
      <c r="K67" s="34"/>
      <c r="L67" s="4"/>
      <c r="M67" s="6">
        <f>AU67</f>
        <v>80</v>
      </c>
      <c r="N67" s="1"/>
      <c r="O67" s="1">
        <v>80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7">
        <f>SUM(N67:AT67)</f>
        <v>80</v>
      </c>
    </row>
    <row r="68" spans="1:47" ht="35.1" customHeight="1" x14ac:dyDescent="0.45">
      <c r="A68" s="33" t="s">
        <v>34</v>
      </c>
      <c r="B68" s="3"/>
      <c r="C68" s="1"/>
      <c r="D68" s="4"/>
      <c r="E68" s="1"/>
      <c r="F68" s="5"/>
      <c r="G68" s="1"/>
      <c r="H68" s="4"/>
      <c r="I68" s="1"/>
      <c r="J68" s="5"/>
      <c r="K68" s="34"/>
      <c r="L68" s="4"/>
      <c r="M68" s="6">
        <f>AU68</f>
        <v>80</v>
      </c>
      <c r="N68" s="1"/>
      <c r="O68" s="1"/>
      <c r="P68" s="1"/>
      <c r="Q68" s="1"/>
      <c r="R68" s="1"/>
      <c r="S68" s="1">
        <v>30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>
        <v>50</v>
      </c>
      <c r="AU68" s="7">
        <f>SUM(N68:AT68)</f>
        <v>80</v>
      </c>
    </row>
    <row r="69" spans="1:47" ht="35.1" customHeight="1" x14ac:dyDescent="0.45">
      <c r="A69" s="33" t="s">
        <v>18</v>
      </c>
      <c r="B69" s="8"/>
      <c r="C69" s="1"/>
      <c r="D69" s="4"/>
      <c r="E69" s="1"/>
      <c r="F69" s="5"/>
      <c r="G69" s="1"/>
      <c r="H69" s="4"/>
      <c r="I69" s="1"/>
      <c r="J69" s="5"/>
      <c r="K69" s="34"/>
      <c r="L69" s="4"/>
      <c r="M69" s="6">
        <f>AU69</f>
        <v>80</v>
      </c>
      <c r="N69" s="1"/>
      <c r="O69" s="1"/>
      <c r="P69" s="1"/>
      <c r="Q69" s="1"/>
      <c r="R69" s="1"/>
      <c r="S69" s="1">
        <v>30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>
        <v>50</v>
      </c>
      <c r="AU69" s="7">
        <f>SUM(N69:AT69)</f>
        <v>80</v>
      </c>
    </row>
    <row r="70" spans="1:47" ht="35.1" customHeight="1" x14ac:dyDescent="0.45">
      <c r="A70" s="33" t="s">
        <v>71</v>
      </c>
      <c r="B70" s="3"/>
      <c r="C70" s="1"/>
      <c r="D70" s="4"/>
      <c r="E70" s="1"/>
      <c r="F70" s="5"/>
      <c r="G70" s="1"/>
      <c r="H70" s="4"/>
      <c r="I70" s="1"/>
      <c r="J70" s="5"/>
      <c r="K70" s="34"/>
      <c r="L70" s="4"/>
      <c r="M70" s="6">
        <f>AU70</f>
        <v>50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>
        <v>50</v>
      </c>
      <c r="AU70" s="7">
        <f>SUM(N70:AT70)</f>
        <v>50</v>
      </c>
    </row>
    <row r="71" spans="1:47" ht="35.1" customHeight="1" x14ac:dyDescent="0.45">
      <c r="A71" s="33" t="s">
        <v>87</v>
      </c>
      <c r="B71" s="8"/>
      <c r="C71" s="1"/>
      <c r="D71" s="4"/>
      <c r="E71" s="1"/>
      <c r="F71" s="5"/>
      <c r="G71" s="1"/>
      <c r="H71" s="4"/>
      <c r="I71" s="1"/>
      <c r="J71" s="5"/>
      <c r="K71" s="34"/>
      <c r="L71" s="4"/>
      <c r="M71" s="6">
        <f>AU71</f>
        <v>50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>
        <v>50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7">
        <f>SUM(N71:AT71)</f>
        <v>50</v>
      </c>
    </row>
    <row r="72" spans="1:47" ht="35.1" customHeight="1" x14ac:dyDescent="0.45">
      <c r="A72" s="33" t="s">
        <v>70</v>
      </c>
      <c r="B72" s="8"/>
      <c r="C72" s="1"/>
      <c r="D72" s="4"/>
      <c r="E72" s="1"/>
      <c r="F72" s="5"/>
      <c r="G72" s="1"/>
      <c r="H72" s="4"/>
      <c r="I72" s="1"/>
      <c r="J72" s="5"/>
      <c r="K72" s="34"/>
      <c r="L72" s="4"/>
      <c r="M72" s="6">
        <f>AU72</f>
        <v>30</v>
      </c>
      <c r="N72" s="1"/>
      <c r="O72" s="1"/>
      <c r="P72" s="1"/>
      <c r="Q72" s="1"/>
      <c r="R72" s="1"/>
      <c r="S72" s="1">
        <v>30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7">
        <f>SUM(N72:AT72)</f>
        <v>30</v>
      </c>
    </row>
    <row r="73" spans="1:47" customFormat="1" ht="34.15" customHeight="1" x14ac:dyDescent="0.45">
      <c r="A73" s="33" t="s">
        <v>158</v>
      </c>
      <c r="B73" s="8"/>
      <c r="C73" s="1"/>
      <c r="D73" s="4"/>
      <c r="E73" s="1"/>
      <c r="F73" s="5"/>
      <c r="G73" s="1"/>
      <c r="H73" s="4"/>
      <c r="I73" s="1"/>
      <c r="J73" s="5"/>
      <c r="K73" s="34"/>
      <c r="L73" s="4"/>
      <c r="M73" s="6">
        <f>AU73</f>
        <v>30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>
        <v>30</v>
      </c>
      <c r="AT73" s="1"/>
      <c r="AU73" s="7">
        <f>SUM(N73:AT73)</f>
        <v>30</v>
      </c>
    </row>
    <row r="74" spans="1:47" ht="35.1" customHeight="1" x14ac:dyDescent="0.45">
      <c r="A74" s="36" t="s">
        <v>12</v>
      </c>
      <c r="B74" s="8"/>
      <c r="C74" s="1"/>
      <c r="D74" s="4"/>
      <c r="E74" s="1"/>
      <c r="F74" s="5"/>
      <c r="G74" s="1"/>
      <c r="H74" s="4"/>
      <c r="I74" s="1"/>
      <c r="J74" s="5"/>
      <c r="K74" s="34"/>
      <c r="L74" s="4"/>
      <c r="M74" s="6">
        <f>AU74</f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7">
        <f>SUM(N74:AT74)</f>
        <v>0</v>
      </c>
    </row>
    <row r="75" spans="1:47" ht="35.1" customHeight="1" x14ac:dyDescent="0.45">
      <c r="A75" s="33" t="s">
        <v>27</v>
      </c>
      <c r="B75" s="3"/>
      <c r="C75" s="1"/>
      <c r="D75" s="4"/>
      <c r="E75" s="1"/>
      <c r="F75" s="5"/>
      <c r="G75" s="1"/>
      <c r="H75" s="4"/>
      <c r="I75" s="1"/>
      <c r="J75" s="5"/>
      <c r="K75" s="34"/>
      <c r="L75" s="4"/>
      <c r="M75" s="6">
        <f>AU75</f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7">
        <f>SUM(N75:AT75)</f>
        <v>0</v>
      </c>
    </row>
    <row r="76" spans="1:47" ht="35.1" customHeight="1" x14ac:dyDescent="0.45">
      <c r="A76" s="33" t="s">
        <v>5</v>
      </c>
      <c r="B76" s="3"/>
      <c r="C76" s="1"/>
      <c r="D76" s="4"/>
      <c r="E76" s="1"/>
      <c r="F76" s="5"/>
      <c r="G76" s="1"/>
      <c r="H76" s="4"/>
      <c r="I76" s="1"/>
      <c r="J76" s="5"/>
      <c r="K76" s="34"/>
      <c r="L76" s="4"/>
      <c r="M76" s="6">
        <f>AU76</f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7">
        <f>SUM(N76:AT76)</f>
        <v>0</v>
      </c>
    </row>
    <row r="77" spans="1:47" ht="35.1" customHeight="1" x14ac:dyDescent="0.45">
      <c r="A77" s="33" t="s">
        <v>32</v>
      </c>
      <c r="B77" s="3"/>
      <c r="C77" s="1"/>
      <c r="D77" s="4"/>
      <c r="E77" s="1"/>
      <c r="F77" s="5"/>
      <c r="G77" s="1"/>
      <c r="H77" s="4"/>
      <c r="I77" s="1"/>
      <c r="J77" s="5"/>
      <c r="K77" s="34"/>
      <c r="L77" s="4"/>
      <c r="M77" s="6">
        <f>AU77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7">
        <f>SUM(N77:AT77)</f>
        <v>0</v>
      </c>
    </row>
    <row r="78" spans="1:47" ht="35.1" customHeight="1" x14ac:dyDescent="0.45">
      <c r="A78" s="33" t="s">
        <v>25</v>
      </c>
      <c r="B78" s="8"/>
      <c r="C78" s="1"/>
      <c r="D78" s="4"/>
      <c r="E78" s="1"/>
      <c r="F78" s="5"/>
      <c r="G78" s="1"/>
      <c r="H78" s="4"/>
      <c r="I78" s="1"/>
      <c r="J78" s="5"/>
      <c r="K78" s="34"/>
      <c r="L78" s="4"/>
      <c r="M78" s="6">
        <f>AU78</f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7">
        <f>SUM(N78:AT78)</f>
        <v>0</v>
      </c>
    </row>
    <row r="79" spans="1:47" ht="35.1" customHeight="1" x14ac:dyDescent="0.45">
      <c r="A79" s="33" t="s">
        <v>23</v>
      </c>
      <c r="B79" s="8"/>
      <c r="C79" s="1"/>
      <c r="D79" s="4"/>
      <c r="E79" s="1"/>
      <c r="F79" s="5"/>
      <c r="G79" s="1"/>
      <c r="H79" s="4"/>
      <c r="I79" s="1"/>
      <c r="J79" s="5"/>
      <c r="K79" s="34"/>
      <c r="L79" s="4"/>
      <c r="M79" s="6">
        <f>AU79</f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7">
        <f>SUM(N79:AT79)</f>
        <v>0</v>
      </c>
    </row>
    <row r="80" spans="1:47" ht="35.1" customHeight="1" x14ac:dyDescent="0.45">
      <c r="A80" s="33" t="s">
        <v>33</v>
      </c>
      <c r="B80" s="8"/>
      <c r="C80" s="1"/>
      <c r="D80" s="4"/>
      <c r="E80" s="1"/>
      <c r="F80" s="5"/>
      <c r="G80" s="1"/>
      <c r="H80" s="4"/>
      <c r="I80" s="1"/>
      <c r="J80" s="5"/>
      <c r="K80" s="34"/>
      <c r="L80" s="4"/>
      <c r="M80" s="6">
        <f>AU80</f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7">
        <f>SUM(N80:AT80)</f>
        <v>0</v>
      </c>
    </row>
    <row r="81" spans="1:47" ht="35.1" customHeight="1" x14ac:dyDescent="0.45">
      <c r="A81" s="33" t="s">
        <v>10</v>
      </c>
      <c r="B81" s="8"/>
      <c r="C81" s="1"/>
      <c r="D81" s="4"/>
      <c r="E81" s="1"/>
      <c r="F81" s="5"/>
      <c r="G81" s="1"/>
      <c r="H81" s="4"/>
      <c r="I81" s="1"/>
      <c r="J81" s="5"/>
      <c r="K81" s="34"/>
      <c r="L81" s="4"/>
      <c r="M81" s="6">
        <f>AU81</f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7">
        <f>SUM(N81:AT81)</f>
        <v>0</v>
      </c>
    </row>
    <row r="82" spans="1:47" ht="35.1" customHeight="1" x14ac:dyDescent="0.45">
      <c r="A82" s="33" t="s">
        <v>65</v>
      </c>
      <c r="B82" s="8"/>
      <c r="C82" s="1"/>
      <c r="D82" s="4"/>
      <c r="E82" s="1"/>
      <c r="F82" s="5"/>
      <c r="G82" s="1"/>
      <c r="H82" s="4"/>
      <c r="I82" s="1"/>
      <c r="J82" s="5"/>
      <c r="K82" s="34"/>
      <c r="L82" s="4"/>
      <c r="M82" s="6">
        <f>AU82</f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7">
        <f>SUM(N82:AT82)</f>
        <v>0</v>
      </c>
    </row>
    <row r="83" spans="1:47" ht="35.1" customHeight="1" x14ac:dyDescent="0.45">
      <c r="A83" s="33" t="s">
        <v>69</v>
      </c>
      <c r="B83" s="8"/>
      <c r="C83" s="1"/>
      <c r="D83" s="4"/>
      <c r="E83" s="1"/>
      <c r="F83" s="5"/>
      <c r="G83" s="1"/>
      <c r="H83" s="4"/>
      <c r="I83" s="1"/>
      <c r="J83" s="5"/>
      <c r="K83" s="34"/>
      <c r="L83" s="4"/>
      <c r="M83" s="6">
        <f>AU83</f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7">
        <f>SUM(N83:AT83)</f>
        <v>0</v>
      </c>
    </row>
    <row r="85" spans="1:47" ht="35.1" customHeight="1" x14ac:dyDescent="0.45">
      <c r="A85" s="2"/>
    </row>
  </sheetData>
  <autoFilter ref="A2:AU2" xr:uid="{00000000-0009-0000-0000-000000000000}">
    <sortState xmlns:xlrd2="http://schemas.microsoft.com/office/spreadsheetml/2017/richdata2" ref="A4:AU83">
      <sortCondition descending="1" ref="AU2"/>
    </sortState>
  </autoFilter>
  <mergeCells count="4">
    <mergeCell ref="A1:A2"/>
    <mergeCell ref="B1:J1"/>
    <mergeCell ref="M1:M2"/>
    <mergeCell ref="N1:AU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zoomScale="70" zoomScaleNormal="70" workbookViewId="0">
      <selection activeCell="M25" sqref="M25"/>
    </sheetView>
  </sheetViews>
  <sheetFormatPr defaultRowHeight="14.25" x14ac:dyDescent="0.45"/>
  <cols>
    <col min="1" max="1" width="7.6640625" style="2" customWidth="1"/>
    <col min="2" max="2" width="42.73046875" style="18" bestFit="1" customWidth="1"/>
    <col min="3" max="4" width="17.73046875" style="2" customWidth="1"/>
    <col min="5" max="5" width="15.1328125" style="2" bestFit="1" customWidth="1"/>
    <col min="6" max="6" width="15.86328125" style="2" customWidth="1"/>
    <col min="7" max="7" width="13.73046875" style="25" customWidth="1"/>
  </cols>
  <sheetData>
    <row r="1" spans="1:7" ht="45.75" customHeight="1" x14ac:dyDescent="0.45">
      <c r="A1" s="37"/>
      <c r="B1" s="19" t="s">
        <v>105</v>
      </c>
      <c r="C1" s="19" t="s">
        <v>101</v>
      </c>
      <c r="D1" s="19" t="s">
        <v>132</v>
      </c>
      <c r="E1" s="19" t="s">
        <v>103</v>
      </c>
      <c r="F1" s="19" t="s">
        <v>102</v>
      </c>
      <c r="G1" s="23" t="s">
        <v>114</v>
      </c>
    </row>
    <row r="2" spans="1:7" x14ac:dyDescent="0.45">
      <c r="A2" s="37">
        <v>1</v>
      </c>
      <c r="B2" s="17" t="s">
        <v>138</v>
      </c>
      <c r="C2" s="1" t="s">
        <v>104</v>
      </c>
      <c r="D2" s="1" t="s">
        <v>104</v>
      </c>
      <c r="E2" s="1"/>
      <c r="F2" s="1">
        <v>17</v>
      </c>
      <c r="G2" s="24">
        <v>1500</v>
      </c>
    </row>
    <row r="3" spans="1:7" x14ac:dyDescent="0.45">
      <c r="A3" s="37">
        <f>A2+1</f>
        <v>2</v>
      </c>
      <c r="B3" s="17" t="s">
        <v>139</v>
      </c>
      <c r="C3" s="1" t="s">
        <v>104</v>
      </c>
      <c r="D3" s="1" t="s">
        <v>104</v>
      </c>
      <c r="E3" s="1"/>
      <c r="F3" s="1">
        <v>11</v>
      </c>
      <c r="G3" s="24">
        <v>1000</v>
      </c>
    </row>
    <row r="4" spans="1:7" x14ac:dyDescent="0.45">
      <c r="A4" s="37">
        <f t="shared" ref="A4:A34" si="0">A3+1</f>
        <v>3</v>
      </c>
      <c r="B4" s="17" t="s">
        <v>140</v>
      </c>
      <c r="C4" s="1" t="s">
        <v>104</v>
      </c>
      <c r="D4" s="1" t="s">
        <v>104</v>
      </c>
      <c r="E4" s="1"/>
      <c r="F4" s="1">
        <v>15</v>
      </c>
      <c r="G4" s="24">
        <v>800</v>
      </c>
    </row>
    <row r="5" spans="1:7" x14ac:dyDescent="0.45">
      <c r="A5" s="37">
        <f t="shared" si="0"/>
        <v>4</v>
      </c>
      <c r="B5" s="17" t="s">
        <v>147</v>
      </c>
      <c r="C5" s="1" t="s">
        <v>104</v>
      </c>
      <c r="D5" s="1"/>
      <c r="E5" s="1"/>
      <c r="F5" s="1">
        <v>5</v>
      </c>
      <c r="G5" s="24">
        <v>800</v>
      </c>
    </row>
    <row r="6" spans="1:7" x14ac:dyDescent="0.45">
      <c r="A6" s="37">
        <f t="shared" si="0"/>
        <v>5</v>
      </c>
      <c r="B6" s="17" t="s">
        <v>141</v>
      </c>
      <c r="C6" s="1" t="s">
        <v>104</v>
      </c>
      <c r="D6" s="1" t="s">
        <v>104</v>
      </c>
      <c r="E6" s="1"/>
      <c r="F6" s="1">
        <v>15</v>
      </c>
      <c r="G6" s="24">
        <v>700</v>
      </c>
    </row>
    <row r="7" spans="1:7" x14ac:dyDescent="0.45">
      <c r="A7" s="37">
        <f t="shared" si="0"/>
        <v>6</v>
      </c>
      <c r="B7" s="17" t="s">
        <v>142</v>
      </c>
      <c r="C7" s="1" t="s">
        <v>104</v>
      </c>
      <c r="D7" s="1"/>
      <c r="E7" s="1"/>
      <c r="F7" s="1">
        <v>15</v>
      </c>
      <c r="G7" s="24">
        <v>600</v>
      </c>
    </row>
    <row r="8" spans="1:7" x14ac:dyDescent="0.45">
      <c r="A8" s="37">
        <f t="shared" si="0"/>
        <v>7</v>
      </c>
      <c r="B8" s="17" t="s">
        <v>143</v>
      </c>
      <c r="C8" s="1" t="s">
        <v>104</v>
      </c>
      <c r="D8" s="1"/>
      <c r="E8" s="1"/>
      <c r="F8" s="1">
        <v>3</v>
      </c>
      <c r="G8" s="24">
        <v>400</v>
      </c>
    </row>
    <row r="9" spans="1:7" x14ac:dyDescent="0.45">
      <c r="A9" s="37">
        <f t="shared" si="0"/>
        <v>8</v>
      </c>
      <c r="B9" s="16" t="s">
        <v>90</v>
      </c>
      <c r="C9" s="1" t="s">
        <v>104</v>
      </c>
      <c r="D9" s="1"/>
      <c r="E9" s="1"/>
      <c r="F9" s="1">
        <v>6</v>
      </c>
      <c r="G9" s="24">
        <v>400</v>
      </c>
    </row>
    <row r="10" spans="1:7" x14ac:dyDescent="0.45">
      <c r="A10" s="37">
        <f t="shared" si="0"/>
        <v>9</v>
      </c>
      <c r="B10" s="17" t="s">
        <v>97</v>
      </c>
      <c r="C10" s="1" t="s">
        <v>104</v>
      </c>
      <c r="D10" s="1"/>
      <c r="E10" s="1"/>
      <c r="F10" s="1">
        <v>13</v>
      </c>
      <c r="G10" s="24">
        <v>300</v>
      </c>
    </row>
    <row r="11" spans="1:7" x14ac:dyDescent="0.45">
      <c r="A11" s="37">
        <f t="shared" si="0"/>
        <v>10</v>
      </c>
      <c r="B11" s="17" t="s">
        <v>94</v>
      </c>
      <c r="C11" s="1" t="s">
        <v>104</v>
      </c>
      <c r="D11" s="1"/>
      <c r="E11" s="1"/>
      <c r="F11" s="1">
        <v>11</v>
      </c>
      <c r="G11" s="24">
        <v>300</v>
      </c>
    </row>
    <row r="12" spans="1:7" x14ac:dyDescent="0.45">
      <c r="A12" s="37">
        <f>A14+1</f>
        <v>13</v>
      </c>
      <c r="B12" s="16" t="s">
        <v>153</v>
      </c>
      <c r="C12" s="1" t="s">
        <v>104</v>
      </c>
      <c r="D12" s="1"/>
      <c r="E12" s="1"/>
      <c r="F12" s="1">
        <v>6</v>
      </c>
      <c r="G12" s="24">
        <v>250</v>
      </c>
    </row>
    <row r="13" spans="1:7" x14ac:dyDescent="0.45">
      <c r="A13" s="37">
        <f>A11+1</f>
        <v>11</v>
      </c>
      <c r="B13" s="16" t="s">
        <v>154</v>
      </c>
      <c r="C13" s="1" t="s">
        <v>104</v>
      </c>
      <c r="D13" s="1"/>
      <c r="E13" s="1"/>
      <c r="F13" s="1">
        <v>4</v>
      </c>
      <c r="G13" s="24">
        <v>250</v>
      </c>
    </row>
    <row r="14" spans="1:7" ht="13.9" customHeight="1" x14ac:dyDescent="0.45">
      <c r="A14" s="37">
        <f t="shared" si="0"/>
        <v>12</v>
      </c>
      <c r="B14" s="16" t="s">
        <v>149</v>
      </c>
      <c r="C14" s="1" t="s">
        <v>104</v>
      </c>
      <c r="D14" s="1"/>
      <c r="E14" s="1"/>
      <c r="F14" s="1">
        <v>11</v>
      </c>
      <c r="G14" s="24">
        <v>250</v>
      </c>
    </row>
    <row r="15" spans="1:7" x14ac:dyDescent="0.45">
      <c r="A15" s="37">
        <f>A12+1</f>
        <v>14</v>
      </c>
      <c r="B15" s="17" t="s">
        <v>146</v>
      </c>
      <c r="C15" s="1" t="s">
        <v>104</v>
      </c>
      <c r="D15" s="1"/>
      <c r="E15" s="1"/>
      <c r="F15" s="1">
        <v>6</v>
      </c>
      <c r="G15" s="24">
        <v>230</v>
      </c>
    </row>
    <row r="16" spans="1:7" x14ac:dyDescent="0.45">
      <c r="A16" s="37">
        <f t="shared" si="0"/>
        <v>15</v>
      </c>
      <c r="B16" s="17" t="s">
        <v>137</v>
      </c>
      <c r="C16" s="1" t="s">
        <v>104</v>
      </c>
      <c r="D16" s="1"/>
      <c r="E16" s="1"/>
      <c r="F16" s="1">
        <v>9</v>
      </c>
      <c r="G16" s="24">
        <v>220</v>
      </c>
    </row>
    <row r="17" spans="1:7" x14ac:dyDescent="0.45">
      <c r="A17" s="37">
        <f t="shared" si="0"/>
        <v>16</v>
      </c>
      <c r="B17" s="17" t="s">
        <v>99</v>
      </c>
      <c r="C17" s="1" t="s">
        <v>104</v>
      </c>
      <c r="D17" s="1"/>
      <c r="E17" s="1"/>
      <c r="F17" s="1">
        <v>5</v>
      </c>
      <c r="G17" s="24">
        <v>220</v>
      </c>
    </row>
    <row r="18" spans="1:7" x14ac:dyDescent="0.45">
      <c r="A18" s="37">
        <f t="shared" si="0"/>
        <v>17</v>
      </c>
      <c r="B18" s="17" t="s">
        <v>144</v>
      </c>
      <c r="C18" s="1" t="s">
        <v>104</v>
      </c>
      <c r="D18" s="1"/>
      <c r="E18" s="1"/>
      <c r="F18" s="1">
        <v>5</v>
      </c>
      <c r="G18" s="24">
        <v>200</v>
      </c>
    </row>
    <row r="19" spans="1:7" x14ac:dyDescent="0.45">
      <c r="A19" s="37">
        <f t="shared" si="0"/>
        <v>18</v>
      </c>
      <c r="B19" s="17" t="s">
        <v>148</v>
      </c>
      <c r="C19" s="1" t="s">
        <v>104</v>
      </c>
      <c r="D19" s="1"/>
      <c r="E19" s="1"/>
      <c r="F19" s="1">
        <v>15</v>
      </c>
      <c r="G19" s="24">
        <v>200</v>
      </c>
    </row>
    <row r="20" spans="1:7" x14ac:dyDescent="0.45">
      <c r="A20" s="37">
        <f t="shared" si="0"/>
        <v>19</v>
      </c>
      <c r="B20" s="17" t="s">
        <v>100</v>
      </c>
      <c r="C20" s="1" t="s">
        <v>104</v>
      </c>
      <c r="D20" s="1"/>
      <c r="E20" s="1"/>
      <c r="F20" s="1">
        <v>8</v>
      </c>
      <c r="G20" s="24">
        <v>160</v>
      </c>
    </row>
    <row r="21" spans="1:7" x14ac:dyDescent="0.45">
      <c r="A21" s="37">
        <f t="shared" si="0"/>
        <v>20</v>
      </c>
      <c r="B21" s="17" t="s">
        <v>95</v>
      </c>
      <c r="C21" s="1" t="s">
        <v>104</v>
      </c>
      <c r="D21" s="1"/>
      <c r="E21" s="1"/>
      <c r="F21" s="1">
        <v>15</v>
      </c>
      <c r="G21" s="24">
        <v>50</v>
      </c>
    </row>
    <row r="22" spans="1:7" x14ac:dyDescent="0.45">
      <c r="A22" s="37">
        <f t="shared" si="0"/>
        <v>21</v>
      </c>
      <c r="B22" s="17" t="s">
        <v>145</v>
      </c>
      <c r="C22" s="1" t="s">
        <v>104</v>
      </c>
      <c r="D22" s="1"/>
      <c r="E22" s="1"/>
      <c r="F22" s="1">
        <v>15</v>
      </c>
      <c r="G22" s="24">
        <v>50</v>
      </c>
    </row>
    <row r="23" spans="1:7" x14ac:dyDescent="0.45">
      <c r="A23" s="37">
        <f t="shared" si="0"/>
        <v>22</v>
      </c>
      <c r="B23" s="17" t="s">
        <v>98</v>
      </c>
      <c r="C23" s="1"/>
      <c r="D23" s="1"/>
      <c r="E23" s="1" t="s">
        <v>104</v>
      </c>
      <c r="F23" s="1">
        <v>11</v>
      </c>
      <c r="G23" s="24">
        <v>50</v>
      </c>
    </row>
    <row r="24" spans="1:7" x14ac:dyDescent="0.45">
      <c r="A24" s="37">
        <f t="shared" si="0"/>
        <v>23</v>
      </c>
      <c r="B24" s="17" t="s">
        <v>150</v>
      </c>
      <c r="C24" s="1"/>
      <c r="D24" s="1"/>
      <c r="E24" s="1" t="s">
        <v>104</v>
      </c>
      <c r="F24" s="1">
        <v>6</v>
      </c>
      <c r="G24" s="24">
        <v>50</v>
      </c>
    </row>
    <row r="25" spans="1:7" x14ac:dyDescent="0.45">
      <c r="A25" s="37">
        <f t="shared" si="0"/>
        <v>24</v>
      </c>
      <c r="B25" s="17" t="s">
        <v>96</v>
      </c>
      <c r="C25" s="1"/>
      <c r="D25" s="1" t="s">
        <v>104</v>
      </c>
      <c r="E25" s="1" t="s">
        <v>104</v>
      </c>
      <c r="F25" s="1">
        <v>48</v>
      </c>
      <c r="G25" s="24">
        <v>20</v>
      </c>
    </row>
    <row r="26" spans="1:7" x14ac:dyDescent="0.45">
      <c r="A26" s="37">
        <f t="shared" si="0"/>
        <v>25</v>
      </c>
      <c r="B26" s="17" t="s">
        <v>86</v>
      </c>
      <c r="C26" s="1"/>
      <c r="D26" s="1"/>
      <c r="E26" s="1" t="s">
        <v>104</v>
      </c>
      <c r="F26" s="1">
        <v>8</v>
      </c>
      <c r="G26" s="24">
        <v>20</v>
      </c>
    </row>
    <row r="27" spans="1:7" x14ac:dyDescent="0.45">
      <c r="A27" s="37">
        <f t="shared" si="0"/>
        <v>26</v>
      </c>
      <c r="B27" s="17" t="s">
        <v>151</v>
      </c>
      <c r="C27" s="1"/>
      <c r="D27" s="1"/>
      <c r="E27" s="1" t="s">
        <v>104</v>
      </c>
      <c r="F27" s="1">
        <v>35</v>
      </c>
      <c r="G27" s="24">
        <v>20</v>
      </c>
    </row>
    <row r="28" spans="1:7" x14ac:dyDescent="0.45">
      <c r="A28" s="37">
        <f t="shared" si="0"/>
        <v>27</v>
      </c>
      <c r="B28" s="17" t="s">
        <v>152</v>
      </c>
      <c r="C28" s="1"/>
      <c r="D28" s="1"/>
      <c r="E28" s="1" t="s">
        <v>104</v>
      </c>
      <c r="F28" s="1">
        <v>16</v>
      </c>
      <c r="G28" s="24">
        <v>20</v>
      </c>
    </row>
    <row r="29" spans="1:7" x14ac:dyDescent="0.45">
      <c r="A29" s="37">
        <f t="shared" si="0"/>
        <v>28</v>
      </c>
      <c r="B29" s="17" t="s">
        <v>134</v>
      </c>
      <c r="C29" s="1"/>
      <c r="D29" s="1"/>
      <c r="E29" s="1" t="s">
        <v>104</v>
      </c>
      <c r="F29" s="1">
        <v>8</v>
      </c>
      <c r="G29" s="24">
        <v>20</v>
      </c>
    </row>
    <row r="30" spans="1:7" x14ac:dyDescent="0.45">
      <c r="A30" s="37">
        <f t="shared" si="0"/>
        <v>29</v>
      </c>
      <c r="B30" s="17" t="s">
        <v>92</v>
      </c>
      <c r="C30" s="1"/>
      <c r="D30" s="1"/>
      <c r="E30" s="1" t="s">
        <v>104</v>
      </c>
      <c r="F30" s="1">
        <v>33</v>
      </c>
      <c r="G30" s="24">
        <v>10</v>
      </c>
    </row>
    <row r="31" spans="1:7" x14ac:dyDescent="0.45">
      <c r="A31" s="37">
        <f t="shared" si="0"/>
        <v>30</v>
      </c>
      <c r="B31" s="17" t="s">
        <v>159</v>
      </c>
      <c r="C31" s="1"/>
      <c r="D31" s="1"/>
      <c r="E31" s="1" t="s">
        <v>104</v>
      </c>
      <c r="F31" s="1">
        <v>25</v>
      </c>
      <c r="G31" s="24">
        <v>10</v>
      </c>
    </row>
    <row r="32" spans="1:7" x14ac:dyDescent="0.45">
      <c r="A32" s="37">
        <f t="shared" si="0"/>
        <v>31</v>
      </c>
      <c r="B32" s="16" t="s">
        <v>91</v>
      </c>
      <c r="C32" s="1"/>
      <c r="D32" s="1"/>
      <c r="E32" s="1" t="s">
        <v>104</v>
      </c>
      <c r="F32" s="1">
        <v>16</v>
      </c>
      <c r="G32" s="24">
        <v>10</v>
      </c>
    </row>
    <row r="33" spans="1:7" x14ac:dyDescent="0.45">
      <c r="A33" s="37">
        <f t="shared" si="0"/>
        <v>32</v>
      </c>
      <c r="B33" s="16" t="s">
        <v>91</v>
      </c>
      <c r="C33" s="1"/>
      <c r="D33" s="1"/>
      <c r="E33" s="1" t="s">
        <v>104</v>
      </c>
      <c r="F33" s="1">
        <v>19</v>
      </c>
      <c r="G33" s="24">
        <v>10</v>
      </c>
    </row>
    <row r="34" spans="1:7" x14ac:dyDescent="0.45">
      <c r="A34" s="37">
        <f t="shared" si="0"/>
        <v>33</v>
      </c>
      <c r="B34" s="16" t="s">
        <v>155</v>
      </c>
      <c r="C34" s="1"/>
      <c r="D34" s="1"/>
      <c r="E34" s="1" t="s">
        <v>104</v>
      </c>
      <c r="F34" s="1">
        <v>37</v>
      </c>
      <c r="G34" s="24">
        <v>10</v>
      </c>
    </row>
    <row r="35" spans="1:7" x14ac:dyDescent="0.45">
      <c r="A35" s="37"/>
      <c r="B35" s="26" t="s">
        <v>115</v>
      </c>
      <c r="C35" s="27">
        <v>22</v>
      </c>
      <c r="D35" s="27">
        <v>5</v>
      </c>
      <c r="E35" s="27">
        <v>12</v>
      </c>
      <c r="F35" s="27"/>
      <c r="G35" s="28">
        <f>SUM(G2:G34)</f>
        <v>9130</v>
      </c>
    </row>
  </sheetData>
  <autoFilter ref="B1:G1" xr:uid="{00000000-0009-0000-0000-000001000000}">
    <sortState xmlns:xlrd2="http://schemas.microsoft.com/office/spreadsheetml/2017/richdata2" ref="B2:G32">
      <sortCondition descending="1" ref="G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4FB4-4919-477E-A99C-B3B1979A9997}">
  <dimension ref="A1"/>
  <sheetViews>
    <sheetView workbookViewId="0">
      <selection activeCell="E8" sqref="E8:E12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punteggi</vt:lpstr>
      <vt:lpstr>analisi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2018-12-24T11:53:10Z</dcterms:modified>
</cp:coreProperties>
</file>